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Письменный тур_8-10 классы" sheetId="1" r:id="rId1"/>
    <sheet name="Письменный тур_11 классы" sheetId="2" r:id="rId2"/>
    <sheet name="Собеседование" sheetId="6" r:id="rId3"/>
    <sheet name="Итоги Олимпиады" sheetId="7" r:id="rId4"/>
  </sheets>
  <definedNames>
    <definedName name="_xlnm._FilterDatabase" localSheetId="3" hidden="1">'Итоги Олимпиады'!$A$1:$K$110</definedName>
    <definedName name="_xlnm._FilterDatabase" localSheetId="1" hidden="1">'Письменный тур_11 классы'!$A$2:$BV$58</definedName>
    <definedName name="_xlnm._FilterDatabase" localSheetId="0" hidden="1">'Письменный тур_8-10 классы'!$A$2:$BV$59</definedName>
    <definedName name="_xlnm._FilterDatabase" localSheetId="2" hidden="1">Собеседование!$A$3:$AA$3</definedName>
  </definedNames>
  <calcPr calcId="145621"/>
</workbook>
</file>

<file path=xl/calcChain.xml><?xml version="1.0" encoding="utf-8"?>
<calcChain xmlns="http://schemas.openxmlformats.org/spreadsheetml/2006/main">
  <c r="T33" i="6" l="1"/>
  <c r="U33" i="6" s="1"/>
  <c r="T32" i="6"/>
  <c r="U32" i="6" s="1"/>
  <c r="T31" i="6"/>
  <c r="U31" i="6" s="1"/>
  <c r="T30" i="6"/>
  <c r="U30" i="6" s="1"/>
  <c r="T29" i="6"/>
  <c r="U29" i="6" s="1"/>
  <c r="T28" i="6"/>
  <c r="U28" i="6" s="1"/>
  <c r="T27" i="6"/>
  <c r="U27" i="6" s="1"/>
  <c r="T26" i="6"/>
  <c r="U26" i="6" s="1"/>
  <c r="T25" i="6"/>
  <c r="U25" i="6" s="1"/>
  <c r="T24" i="6"/>
  <c r="U24" i="6" s="1"/>
  <c r="T23" i="6"/>
  <c r="U23" i="6" s="1"/>
  <c r="T22" i="6"/>
  <c r="U22" i="6" s="1"/>
  <c r="T21" i="6"/>
  <c r="U21" i="6" s="1"/>
  <c r="T20" i="6"/>
  <c r="U20" i="6" s="1"/>
  <c r="T19" i="6"/>
  <c r="U19" i="6" s="1"/>
  <c r="T18" i="6"/>
  <c r="U18" i="6" s="1"/>
  <c r="T17" i="6"/>
  <c r="U17" i="6" s="1"/>
  <c r="T16" i="6"/>
  <c r="U16" i="6" s="1"/>
  <c r="T15" i="6"/>
  <c r="U15" i="6" s="1"/>
  <c r="T14" i="6"/>
  <c r="U14" i="6" s="1"/>
  <c r="T13" i="6"/>
  <c r="U13" i="6" s="1"/>
  <c r="T12" i="6"/>
  <c r="U12" i="6" s="1"/>
  <c r="T11" i="6"/>
  <c r="U11" i="6" s="1"/>
  <c r="T10" i="6"/>
  <c r="U10" i="6" s="1"/>
  <c r="T9" i="6"/>
  <c r="U9" i="6" s="1"/>
  <c r="T8" i="6"/>
  <c r="U8" i="6" s="1"/>
  <c r="T7" i="6"/>
  <c r="U7" i="6" s="1"/>
  <c r="T6" i="6"/>
  <c r="U6" i="6" s="1"/>
  <c r="T5" i="6"/>
  <c r="U5" i="6" s="1"/>
  <c r="T4" i="6"/>
  <c r="U4" i="6" s="1"/>
  <c r="BV57" i="2" l="1"/>
  <c r="BV58" i="1"/>
  <c r="BQ4" i="1" l="1"/>
  <c r="BR4" i="1"/>
  <c r="BS4" i="1"/>
  <c r="BT4" i="1"/>
  <c r="BU4" i="1"/>
  <c r="BQ5" i="1"/>
  <c r="BR5" i="1"/>
  <c r="BS5" i="1"/>
  <c r="BT5" i="1"/>
  <c r="BU5" i="1"/>
  <c r="BQ6" i="1"/>
  <c r="BR6" i="1"/>
  <c r="BS6" i="1"/>
  <c r="BT6" i="1"/>
  <c r="BU6" i="1"/>
  <c r="BQ7" i="1"/>
  <c r="BR7" i="1"/>
  <c r="BS7" i="1"/>
  <c r="BT7" i="1"/>
  <c r="BU7" i="1"/>
  <c r="BQ8" i="1"/>
  <c r="BR8" i="1"/>
  <c r="BS8" i="1"/>
  <c r="BT8" i="1"/>
  <c r="BU8" i="1"/>
  <c r="BQ9" i="1"/>
  <c r="BR9" i="1"/>
  <c r="BS9" i="1"/>
  <c r="BT9" i="1"/>
  <c r="BU9" i="1"/>
  <c r="BQ10" i="1"/>
  <c r="BR10" i="1"/>
  <c r="BS10" i="1"/>
  <c r="BT10" i="1"/>
  <c r="BU10" i="1"/>
  <c r="BQ11" i="1"/>
  <c r="BR11" i="1"/>
  <c r="BS11" i="1"/>
  <c r="BT11" i="1"/>
  <c r="BU11" i="1"/>
  <c r="BQ12" i="1"/>
  <c r="BR12" i="1"/>
  <c r="BS12" i="1"/>
  <c r="BT12" i="1"/>
  <c r="BU12" i="1"/>
  <c r="BQ13" i="1"/>
  <c r="BR13" i="1"/>
  <c r="BS13" i="1"/>
  <c r="BT13" i="1"/>
  <c r="BU13" i="1"/>
  <c r="BQ14" i="1"/>
  <c r="BR14" i="1"/>
  <c r="BS14" i="1"/>
  <c r="BT14" i="1"/>
  <c r="BU14" i="1"/>
  <c r="BQ15" i="1"/>
  <c r="BR15" i="1"/>
  <c r="BS15" i="1"/>
  <c r="BT15" i="1"/>
  <c r="BU15" i="1"/>
  <c r="BQ16" i="1"/>
  <c r="BR16" i="1"/>
  <c r="BS16" i="1"/>
  <c r="BT16" i="1"/>
  <c r="BU16" i="1"/>
  <c r="BQ17" i="1"/>
  <c r="BR17" i="1"/>
  <c r="BS17" i="1"/>
  <c r="BT17" i="1"/>
  <c r="BU17" i="1"/>
  <c r="BQ18" i="1"/>
  <c r="BR18" i="1"/>
  <c r="BS18" i="1"/>
  <c r="BT18" i="1"/>
  <c r="BU18" i="1"/>
  <c r="BQ19" i="1"/>
  <c r="BR19" i="1"/>
  <c r="BS19" i="1"/>
  <c r="BT19" i="1"/>
  <c r="BU19" i="1"/>
  <c r="BQ20" i="1"/>
  <c r="BR20" i="1"/>
  <c r="BS20" i="1"/>
  <c r="BT20" i="1"/>
  <c r="BU20" i="1"/>
  <c r="BQ21" i="1"/>
  <c r="BR21" i="1"/>
  <c r="BS21" i="1"/>
  <c r="BT21" i="1"/>
  <c r="BU21" i="1"/>
  <c r="BQ22" i="1"/>
  <c r="BR22" i="1"/>
  <c r="BS22" i="1"/>
  <c r="BT22" i="1"/>
  <c r="BU22" i="1"/>
  <c r="BQ23" i="1"/>
  <c r="BR23" i="1"/>
  <c r="BS23" i="1"/>
  <c r="BT23" i="1"/>
  <c r="BU23" i="1"/>
  <c r="BQ24" i="1"/>
  <c r="BR24" i="1"/>
  <c r="BS24" i="1"/>
  <c r="BT24" i="1"/>
  <c r="BU24" i="1"/>
  <c r="BQ25" i="1"/>
  <c r="BR25" i="1"/>
  <c r="BS25" i="1"/>
  <c r="BT25" i="1"/>
  <c r="BU25" i="1"/>
  <c r="BQ26" i="1"/>
  <c r="BR26" i="1"/>
  <c r="BS26" i="1"/>
  <c r="BT26" i="1"/>
  <c r="BU26" i="1"/>
  <c r="BQ27" i="1"/>
  <c r="BR27" i="1"/>
  <c r="BS27" i="1"/>
  <c r="BT27" i="1"/>
  <c r="BU27" i="1"/>
  <c r="BQ28" i="1"/>
  <c r="BR28" i="1"/>
  <c r="BS28" i="1"/>
  <c r="BT28" i="1"/>
  <c r="BU28" i="1"/>
  <c r="BQ29" i="1"/>
  <c r="BR29" i="1"/>
  <c r="BS29" i="1"/>
  <c r="BT29" i="1"/>
  <c r="BU29" i="1"/>
  <c r="BQ30" i="1"/>
  <c r="BR30" i="1"/>
  <c r="BS30" i="1"/>
  <c r="BT30" i="1"/>
  <c r="BU30" i="1"/>
  <c r="BQ31" i="1"/>
  <c r="BR31" i="1"/>
  <c r="BS31" i="1"/>
  <c r="BT31" i="1"/>
  <c r="BU31" i="1"/>
  <c r="BQ32" i="1"/>
  <c r="BR32" i="1"/>
  <c r="BS32" i="1"/>
  <c r="BT32" i="1"/>
  <c r="BU32" i="1"/>
  <c r="BQ33" i="1"/>
  <c r="BR33" i="1"/>
  <c r="BS33" i="1"/>
  <c r="BT33" i="1"/>
  <c r="BU33" i="1"/>
  <c r="BQ34" i="1"/>
  <c r="BR34" i="1"/>
  <c r="BS34" i="1"/>
  <c r="BT34" i="1"/>
  <c r="BU34" i="1"/>
  <c r="BQ35" i="1"/>
  <c r="BR35" i="1"/>
  <c r="BS35" i="1"/>
  <c r="BT35" i="1"/>
  <c r="BU35" i="1"/>
  <c r="BQ36" i="1"/>
  <c r="BR36" i="1"/>
  <c r="BS36" i="1"/>
  <c r="BT36" i="1"/>
  <c r="BU36" i="1"/>
  <c r="BQ37" i="1"/>
  <c r="BR37" i="1"/>
  <c r="BS37" i="1"/>
  <c r="BT37" i="1"/>
  <c r="BU37" i="1"/>
  <c r="BQ38" i="1"/>
  <c r="BR38" i="1"/>
  <c r="BS38" i="1"/>
  <c r="BT38" i="1"/>
  <c r="BU38" i="1"/>
  <c r="BQ39" i="1"/>
  <c r="BR39" i="1"/>
  <c r="BS39" i="1"/>
  <c r="BT39" i="1"/>
  <c r="BU39" i="1"/>
  <c r="BQ40" i="1"/>
  <c r="BR40" i="1"/>
  <c r="BS40" i="1"/>
  <c r="BT40" i="1"/>
  <c r="BU40" i="1"/>
  <c r="BQ41" i="1"/>
  <c r="BR41" i="1"/>
  <c r="BS41" i="1"/>
  <c r="BT41" i="1"/>
  <c r="BU41" i="1"/>
  <c r="BQ42" i="1"/>
  <c r="BR42" i="1"/>
  <c r="BS42" i="1"/>
  <c r="BT42" i="1"/>
  <c r="BU42" i="1"/>
  <c r="BQ43" i="1"/>
  <c r="BR43" i="1"/>
  <c r="BS43" i="1"/>
  <c r="BT43" i="1"/>
  <c r="BU43" i="1"/>
  <c r="BQ44" i="1"/>
  <c r="BR44" i="1"/>
  <c r="BS44" i="1"/>
  <c r="BT44" i="1"/>
  <c r="BU44" i="1"/>
  <c r="BQ45" i="1"/>
  <c r="BR45" i="1"/>
  <c r="BS45" i="1"/>
  <c r="BT45" i="1"/>
  <c r="BU45" i="1"/>
  <c r="BQ46" i="1"/>
  <c r="BR46" i="1"/>
  <c r="BS46" i="1"/>
  <c r="BT46" i="1"/>
  <c r="BU46" i="1"/>
  <c r="BQ47" i="1"/>
  <c r="BR47" i="1"/>
  <c r="BS47" i="1"/>
  <c r="BT47" i="1"/>
  <c r="BU47" i="1"/>
  <c r="BQ48" i="1"/>
  <c r="BR48" i="1"/>
  <c r="BS48" i="1"/>
  <c r="BT48" i="1"/>
  <c r="BU48" i="1"/>
  <c r="BQ49" i="1"/>
  <c r="BR49" i="1"/>
  <c r="BS49" i="1"/>
  <c r="BT49" i="1"/>
  <c r="BU49" i="1"/>
  <c r="BQ50" i="1"/>
  <c r="BR50" i="1"/>
  <c r="BS50" i="1"/>
  <c r="BT50" i="1"/>
  <c r="BU50" i="1"/>
  <c r="BQ51" i="1"/>
  <c r="BR51" i="1"/>
  <c r="BS51" i="1"/>
  <c r="BT51" i="1"/>
  <c r="BU51" i="1"/>
  <c r="BQ52" i="1"/>
  <c r="BR52" i="1"/>
  <c r="BS52" i="1"/>
  <c r="BT52" i="1"/>
  <c r="BU52" i="1"/>
  <c r="BQ53" i="1"/>
  <c r="BR53" i="1"/>
  <c r="BS53" i="1"/>
  <c r="BT53" i="1"/>
  <c r="BU53" i="1"/>
  <c r="BQ54" i="1"/>
  <c r="BR54" i="1"/>
  <c r="BS54" i="1"/>
  <c r="BT54" i="1"/>
  <c r="BU54" i="1"/>
  <c r="BQ55" i="1"/>
  <c r="BR55" i="1"/>
  <c r="BS55" i="1"/>
  <c r="BT55" i="1"/>
  <c r="BU55" i="1"/>
  <c r="BQ56" i="1"/>
  <c r="BR56" i="1"/>
  <c r="BS56" i="1"/>
  <c r="BT56" i="1"/>
  <c r="BU56" i="1"/>
  <c r="BQ57" i="1"/>
  <c r="BR57" i="1"/>
  <c r="BS57" i="1"/>
  <c r="BT57" i="1"/>
  <c r="BU57" i="1"/>
  <c r="BU3" i="1"/>
  <c r="BT3" i="1"/>
  <c r="BS3" i="1"/>
  <c r="BR3" i="1"/>
  <c r="BQ3" i="1"/>
  <c r="BQ4" i="2"/>
  <c r="BR4" i="2"/>
  <c r="BS4" i="2"/>
  <c r="BT4" i="2"/>
  <c r="BU4" i="2"/>
  <c r="BQ5" i="2"/>
  <c r="BR5" i="2"/>
  <c r="BS5" i="2"/>
  <c r="BT5" i="2"/>
  <c r="BU5" i="2"/>
  <c r="BQ6" i="2"/>
  <c r="BR6" i="2"/>
  <c r="BS6" i="2"/>
  <c r="BT6" i="2"/>
  <c r="BU6" i="2"/>
  <c r="BQ7" i="2"/>
  <c r="BR7" i="2"/>
  <c r="BS7" i="2"/>
  <c r="BT7" i="2"/>
  <c r="BU7" i="2"/>
  <c r="BQ8" i="2"/>
  <c r="BR8" i="2"/>
  <c r="BS8" i="2"/>
  <c r="BT8" i="2"/>
  <c r="BU8" i="2"/>
  <c r="BQ9" i="2"/>
  <c r="BR9" i="2"/>
  <c r="BS9" i="2"/>
  <c r="BT9" i="2"/>
  <c r="BU9" i="2"/>
  <c r="BQ10" i="2"/>
  <c r="BR10" i="2"/>
  <c r="BS10" i="2"/>
  <c r="BT10" i="2"/>
  <c r="BU10" i="2"/>
  <c r="BQ11" i="2"/>
  <c r="BR11" i="2"/>
  <c r="BS11" i="2"/>
  <c r="BT11" i="2"/>
  <c r="BU11" i="2"/>
  <c r="BQ12" i="2"/>
  <c r="BR12" i="2"/>
  <c r="BS12" i="2"/>
  <c r="BT12" i="2"/>
  <c r="BU12" i="2"/>
  <c r="BQ13" i="2"/>
  <c r="BR13" i="2"/>
  <c r="BS13" i="2"/>
  <c r="BT13" i="2"/>
  <c r="BU13" i="2"/>
  <c r="BQ14" i="2"/>
  <c r="BR14" i="2"/>
  <c r="BS14" i="2"/>
  <c r="BT14" i="2"/>
  <c r="BU14" i="2"/>
  <c r="BQ15" i="2"/>
  <c r="BR15" i="2"/>
  <c r="BS15" i="2"/>
  <c r="BT15" i="2"/>
  <c r="BU15" i="2"/>
  <c r="BQ16" i="2"/>
  <c r="BR16" i="2"/>
  <c r="BS16" i="2"/>
  <c r="BT16" i="2"/>
  <c r="BU16" i="2"/>
  <c r="BQ17" i="2"/>
  <c r="BR17" i="2"/>
  <c r="BS17" i="2"/>
  <c r="BT17" i="2"/>
  <c r="BU17" i="2"/>
  <c r="BQ18" i="2"/>
  <c r="BR18" i="2"/>
  <c r="BS18" i="2"/>
  <c r="BT18" i="2"/>
  <c r="BU18" i="2"/>
  <c r="BQ19" i="2"/>
  <c r="BR19" i="2"/>
  <c r="BS19" i="2"/>
  <c r="BT19" i="2"/>
  <c r="BU19" i="2"/>
  <c r="BQ20" i="2"/>
  <c r="BR20" i="2"/>
  <c r="BS20" i="2"/>
  <c r="BT20" i="2"/>
  <c r="BU20" i="2"/>
  <c r="BQ21" i="2"/>
  <c r="BR21" i="2"/>
  <c r="BS21" i="2"/>
  <c r="BT21" i="2"/>
  <c r="BU21" i="2"/>
  <c r="BQ22" i="2"/>
  <c r="BR22" i="2"/>
  <c r="BS22" i="2"/>
  <c r="BT22" i="2"/>
  <c r="BU22" i="2"/>
  <c r="BQ23" i="2"/>
  <c r="BR23" i="2"/>
  <c r="BS23" i="2"/>
  <c r="BT23" i="2"/>
  <c r="BU23" i="2"/>
  <c r="BQ24" i="2"/>
  <c r="BR24" i="2"/>
  <c r="BS24" i="2"/>
  <c r="BT24" i="2"/>
  <c r="BU24" i="2"/>
  <c r="BQ25" i="2"/>
  <c r="BR25" i="2"/>
  <c r="BS25" i="2"/>
  <c r="BT25" i="2"/>
  <c r="BU25" i="2"/>
  <c r="BQ26" i="2"/>
  <c r="BR26" i="2"/>
  <c r="BS26" i="2"/>
  <c r="BT26" i="2"/>
  <c r="BU26" i="2"/>
  <c r="BQ27" i="2"/>
  <c r="BR27" i="2"/>
  <c r="BS27" i="2"/>
  <c r="BT27" i="2"/>
  <c r="BU27" i="2"/>
  <c r="BQ28" i="2"/>
  <c r="BR28" i="2"/>
  <c r="BS28" i="2"/>
  <c r="BT28" i="2"/>
  <c r="BU28" i="2"/>
  <c r="BQ29" i="2"/>
  <c r="BR29" i="2"/>
  <c r="BS29" i="2"/>
  <c r="BT29" i="2"/>
  <c r="BU29" i="2"/>
  <c r="BQ30" i="2"/>
  <c r="BR30" i="2"/>
  <c r="BS30" i="2"/>
  <c r="BT30" i="2"/>
  <c r="BU30" i="2"/>
  <c r="BQ31" i="2"/>
  <c r="BR31" i="2"/>
  <c r="BS31" i="2"/>
  <c r="BT31" i="2"/>
  <c r="BU31" i="2"/>
  <c r="BQ32" i="2"/>
  <c r="BR32" i="2"/>
  <c r="BS32" i="2"/>
  <c r="BT32" i="2"/>
  <c r="BU32" i="2"/>
  <c r="BQ33" i="2"/>
  <c r="BR33" i="2"/>
  <c r="BS33" i="2"/>
  <c r="BT33" i="2"/>
  <c r="BU33" i="2"/>
  <c r="BQ34" i="2"/>
  <c r="BR34" i="2"/>
  <c r="BS34" i="2"/>
  <c r="BT34" i="2"/>
  <c r="BU34" i="2"/>
  <c r="BQ35" i="2"/>
  <c r="BR35" i="2"/>
  <c r="BS35" i="2"/>
  <c r="BT35" i="2"/>
  <c r="BU35" i="2"/>
  <c r="BQ36" i="2"/>
  <c r="BR36" i="2"/>
  <c r="BS36" i="2"/>
  <c r="BT36" i="2"/>
  <c r="BU36" i="2"/>
  <c r="BQ37" i="2"/>
  <c r="BR37" i="2"/>
  <c r="BS37" i="2"/>
  <c r="BT37" i="2"/>
  <c r="BU37" i="2"/>
  <c r="BQ38" i="2"/>
  <c r="BR38" i="2"/>
  <c r="BS38" i="2"/>
  <c r="BT38" i="2"/>
  <c r="BU38" i="2"/>
  <c r="BQ39" i="2"/>
  <c r="BR39" i="2"/>
  <c r="BS39" i="2"/>
  <c r="BT39" i="2"/>
  <c r="BU39" i="2"/>
  <c r="BQ40" i="2"/>
  <c r="BR40" i="2"/>
  <c r="BS40" i="2"/>
  <c r="BT40" i="2"/>
  <c r="BU40" i="2"/>
  <c r="BQ41" i="2"/>
  <c r="BR41" i="2"/>
  <c r="BS41" i="2"/>
  <c r="BT41" i="2"/>
  <c r="BU41" i="2"/>
  <c r="BQ42" i="2"/>
  <c r="BR42" i="2"/>
  <c r="BS42" i="2"/>
  <c r="BT42" i="2"/>
  <c r="BU42" i="2"/>
  <c r="BQ43" i="2"/>
  <c r="BR43" i="2"/>
  <c r="BS43" i="2"/>
  <c r="BT43" i="2"/>
  <c r="BU43" i="2"/>
  <c r="BQ44" i="2"/>
  <c r="BR44" i="2"/>
  <c r="BS44" i="2"/>
  <c r="BT44" i="2"/>
  <c r="BU44" i="2"/>
  <c r="BQ45" i="2"/>
  <c r="BR45" i="2"/>
  <c r="BS45" i="2"/>
  <c r="BT45" i="2"/>
  <c r="BU45" i="2"/>
  <c r="BQ46" i="2"/>
  <c r="BR46" i="2"/>
  <c r="BS46" i="2"/>
  <c r="BT46" i="2"/>
  <c r="BU46" i="2"/>
  <c r="BQ47" i="2"/>
  <c r="BR47" i="2"/>
  <c r="BS47" i="2"/>
  <c r="BT47" i="2"/>
  <c r="BU47" i="2"/>
  <c r="BQ48" i="2"/>
  <c r="BR48" i="2"/>
  <c r="BS48" i="2"/>
  <c r="BT48" i="2"/>
  <c r="BU48" i="2"/>
  <c r="BQ49" i="2"/>
  <c r="BR49" i="2"/>
  <c r="BS49" i="2"/>
  <c r="BT49" i="2"/>
  <c r="BU49" i="2"/>
  <c r="BQ50" i="2"/>
  <c r="BR50" i="2"/>
  <c r="BS50" i="2"/>
  <c r="BT50" i="2"/>
  <c r="BU50" i="2"/>
  <c r="BQ51" i="2"/>
  <c r="BR51" i="2"/>
  <c r="BS51" i="2"/>
  <c r="BT51" i="2"/>
  <c r="BU51" i="2"/>
  <c r="BQ52" i="2"/>
  <c r="BR52" i="2"/>
  <c r="BS52" i="2"/>
  <c r="BT52" i="2"/>
  <c r="BU52" i="2"/>
  <c r="BQ53" i="2"/>
  <c r="BR53" i="2"/>
  <c r="BS53" i="2"/>
  <c r="BT53" i="2"/>
  <c r="BU53" i="2"/>
  <c r="BQ54" i="2"/>
  <c r="BR54" i="2"/>
  <c r="BS54" i="2"/>
  <c r="BT54" i="2"/>
  <c r="BU54" i="2"/>
  <c r="BQ55" i="2"/>
  <c r="BR55" i="2"/>
  <c r="BS55" i="2"/>
  <c r="BT55" i="2"/>
  <c r="BU55" i="2"/>
  <c r="BQ56" i="2"/>
  <c r="BR56" i="2"/>
  <c r="BS56" i="2"/>
  <c r="BT56" i="2"/>
  <c r="BU56" i="2"/>
  <c r="BU3" i="2"/>
  <c r="BT3" i="2"/>
  <c r="BS3" i="2"/>
  <c r="BR3" i="2"/>
  <c r="BQ3" i="2"/>
  <c r="BV18" i="1" l="1"/>
  <c r="BV46" i="1"/>
  <c r="BV42" i="1"/>
  <c r="BV38" i="1"/>
  <c r="BV26" i="1"/>
  <c r="BV22" i="1"/>
  <c r="BV17" i="1"/>
  <c r="BV10" i="1"/>
  <c r="BV52" i="1"/>
  <c r="BV57" i="1"/>
  <c r="BV54" i="1"/>
  <c r="BV44" i="1"/>
  <c r="BV34" i="1"/>
  <c r="BV12" i="1"/>
  <c r="BV9" i="1"/>
  <c r="BV45" i="1"/>
  <c r="BV14" i="1"/>
  <c r="BV36" i="1"/>
  <c r="BV51" i="1"/>
  <c r="BV40" i="1"/>
  <c r="BV37" i="1"/>
  <c r="BV16" i="1"/>
  <c r="BV32" i="1"/>
  <c r="BV8" i="1"/>
  <c r="BV4" i="1"/>
  <c r="BV53" i="1"/>
  <c r="BV41" i="1"/>
  <c r="BV33" i="1"/>
  <c r="BV28" i="1"/>
  <c r="BV24" i="1"/>
  <c r="BV20" i="1"/>
  <c r="BV13" i="1"/>
  <c r="BV6" i="1"/>
  <c r="BV56" i="1"/>
  <c r="BV55" i="1"/>
  <c r="BV50" i="1"/>
  <c r="BV49" i="1"/>
  <c r="BV43" i="1"/>
  <c r="BV35" i="1"/>
  <c r="BV29" i="1"/>
  <c r="BV25" i="1"/>
  <c r="BV21" i="1"/>
  <c r="BV15" i="1"/>
  <c r="BV7" i="1"/>
  <c r="BV30" i="1"/>
  <c r="BV48" i="1"/>
  <c r="BV47" i="1"/>
  <c r="BV39" i="1"/>
  <c r="BV31" i="1"/>
  <c r="BV27" i="1"/>
  <c r="BV23" i="1"/>
  <c r="BV19" i="1"/>
  <c r="BV11" i="1"/>
  <c r="BV5" i="1"/>
  <c r="BV4" i="2"/>
  <c r="BV3" i="2"/>
  <c r="BV20" i="2"/>
  <c r="BV40" i="2"/>
  <c r="BV32" i="2"/>
  <c r="BV24" i="2"/>
  <c r="BV12" i="2"/>
  <c r="BV36" i="2"/>
  <c r="BV16" i="2"/>
  <c r="BV8" i="2"/>
  <c r="BV54" i="2"/>
  <c r="BV52" i="2"/>
  <c r="BV48" i="2"/>
  <c r="BV44" i="2"/>
  <c r="BV38" i="2"/>
  <c r="BV34" i="2"/>
  <c r="BV28" i="2"/>
  <c r="BV10" i="2"/>
  <c r="BV39" i="2"/>
  <c r="BV35" i="2"/>
  <c r="BV30" i="2"/>
  <c r="BV26" i="2"/>
  <c r="BV6" i="2"/>
  <c r="BV31" i="2"/>
  <c r="BV22" i="2"/>
  <c r="BV18" i="2"/>
  <c r="BV46" i="2"/>
  <c r="BV42" i="2"/>
  <c r="BV23" i="2"/>
  <c r="BV14" i="2"/>
  <c r="BV49" i="2"/>
  <c r="BV47" i="2"/>
  <c r="BV56" i="2"/>
  <c r="BV37" i="2"/>
  <c r="BV29" i="2"/>
  <c r="BV21" i="2"/>
  <c r="BV13" i="2"/>
  <c r="BV5" i="2"/>
  <c r="BV15" i="2"/>
  <c r="BV7" i="2"/>
  <c r="BV53" i="2"/>
  <c r="BV51" i="2"/>
  <c r="BV43" i="2"/>
  <c r="BV55" i="2"/>
  <c r="BV45" i="2"/>
  <c r="BV41" i="2"/>
  <c r="BV33" i="2"/>
  <c r="BV25" i="2"/>
  <c r="BV17" i="2"/>
  <c r="BV9" i="2"/>
  <c r="BV50" i="2"/>
  <c r="BV27" i="2"/>
  <c r="BV19" i="2"/>
  <c r="BV11" i="2"/>
  <c r="BS59" i="1"/>
  <c r="BU58" i="2"/>
  <c r="BQ58" i="2"/>
  <c r="BV58" i="2" l="1"/>
  <c r="BT59" i="1"/>
  <c r="BQ59" i="1"/>
  <c r="BU59" i="1"/>
  <c r="BR59" i="1"/>
  <c r="BR58" i="2"/>
  <c r="BS58" i="2"/>
  <c r="BT58" i="2"/>
  <c r="BV3" i="1"/>
  <c r="BV59" i="1" s="1"/>
</calcChain>
</file>

<file path=xl/sharedStrings.xml><?xml version="1.0" encoding="utf-8"?>
<sst xmlns="http://schemas.openxmlformats.org/spreadsheetml/2006/main" count="1496" uniqueCount="447">
  <si>
    <t>№</t>
  </si>
  <si>
    <t>ФИО участника</t>
  </si>
  <si>
    <t>Класс</t>
  </si>
  <si>
    <t>Образовательное учреждение</t>
  </si>
  <si>
    <t>Населенный пункт</t>
  </si>
  <si>
    <t>ФИО учителя географии</t>
  </si>
  <si>
    <t>Тест</t>
  </si>
  <si>
    <t>Карта</t>
  </si>
  <si>
    <t>Задача 1</t>
  </si>
  <si>
    <t>Задача 2</t>
  </si>
  <si>
    <t>Задача 3</t>
  </si>
  <si>
    <t>Сумма баллов за тест</t>
  </si>
  <si>
    <t>Сумма баллов за карту</t>
  </si>
  <si>
    <t>Сумма баллов за задачу 1</t>
  </si>
  <si>
    <t>Сумма баллов за задачу 2</t>
  </si>
  <si>
    <t>Сумма баллов за задачу 3</t>
  </si>
  <si>
    <t>Общая сумма баллов</t>
  </si>
  <si>
    <t>Университетская гимназия (школа-интернат) МГУ</t>
  </si>
  <si>
    <t>г. Москва</t>
  </si>
  <si>
    <t>Москва</t>
  </si>
  <si>
    <t>Пестич Александр Сергеевич</t>
  </si>
  <si>
    <t>Карнюшина Мария Сергеевна</t>
  </si>
  <si>
    <t>Муниципальное бюджетное общеобразовательное учреждение «Школа №14 с углубленным изучением английского языка»</t>
  </si>
  <si>
    <t>г. Рязань</t>
  </si>
  <si>
    <t>Рязанская область</t>
  </si>
  <si>
    <t>Пушкова Надежда Евгеньевна</t>
  </si>
  <si>
    <t>Орлов Андрей Владимирович</t>
  </si>
  <si>
    <t>Специализированный учебно-научный центр Уральского федерального университета (СУНЦ УрФУ)</t>
  </si>
  <si>
    <t>г. Екатеринбург</t>
  </si>
  <si>
    <t>Свердловская область</t>
  </si>
  <si>
    <t>Паутов Алексей Степанович</t>
  </si>
  <si>
    <t>Мироненков Прохор Константинович</t>
  </si>
  <si>
    <t>Муниципальное автономное общеобразовательное учреждение города Новосибирска «Вторая Новосибирская гимназия»</t>
  </si>
  <si>
    <t>г. Новосибирск</t>
  </si>
  <si>
    <t>Редько Елена Викторовна</t>
  </si>
  <si>
    <t>Савельева Вера Михайловна</t>
  </si>
  <si>
    <t>Краевое государственное автономное общеобразовательное учреждение «Краевая школа-интернат по работе с одаренными детьми «Школа космонавтики»</t>
  </si>
  <si>
    <t>г. Железногорск</t>
  </si>
  <si>
    <t>Красноярский край</t>
  </si>
  <si>
    <t>Лемешкова Валентина Витальевна</t>
  </si>
  <si>
    <t>Каменцев Георгий Евгеньевич</t>
  </si>
  <si>
    <t>Муниципальное бюджетное общеобразовательное учреждение «Лицей № 41»</t>
  </si>
  <si>
    <t>г. Ижевск</t>
  </si>
  <si>
    <t>Удмуртская Республика</t>
  </si>
  <si>
    <t>Симонова Надежда Анатольевна</t>
  </si>
  <si>
    <t>Пересторонин Михаил Евгеньевич</t>
  </si>
  <si>
    <t>Муниципальное автономное общеобразовательное учреждение «Средняя общеобразовательная школа № 146 с углубленным изучением математики, физики, информатики» г. Перми</t>
  </si>
  <si>
    <t>г. Пермь</t>
  </si>
  <si>
    <t>Пермский край</t>
  </si>
  <si>
    <t>Охотникова Екатерина Геннадьевна</t>
  </si>
  <si>
    <t>Поломарчук Вероника Кирилловна</t>
  </si>
  <si>
    <t xml:space="preserve">Государственное бюджетное общеобразовательное учреждение «Средняя общеобразовательная школа № 303 с углублённым изучением немецкого языка и предметов художественно-эстетического цикла имени Фридриха Шиллера» Фрунзенского района Санкт-Петербурга </t>
  </si>
  <si>
    <t>г. Санкт-Петербург</t>
  </si>
  <si>
    <t>Санкт-Петербург</t>
  </si>
  <si>
    <t>Ковальчук Наталия Юрьевна</t>
  </si>
  <si>
    <t>Иванчин Вячеслав Владиславович</t>
  </si>
  <si>
    <t>Муниципальное автономное общеобразовательное учрежденипе «Гимназия № 80 г. Челябинска»</t>
  </si>
  <si>
    <t>г. Челябинск</t>
  </si>
  <si>
    <t>Челябинская область</t>
  </si>
  <si>
    <t>Карлина Лариса Алексеевна</t>
  </si>
  <si>
    <t>Глазова Ксения Дмитриевна</t>
  </si>
  <si>
    <t>Муниципальное автономное общеобразовательное учреждение муниципального образования город Краснодар «Гимназия № 23 им. Н.П.Жугана»</t>
  </si>
  <si>
    <t>г. Краснодар</t>
  </si>
  <si>
    <t>Краснодарский край</t>
  </si>
  <si>
    <t>Лысенко Надежда Борисовна</t>
  </si>
  <si>
    <t>Гавдифаттова Фаина Николаевна</t>
  </si>
  <si>
    <t>Муниципальное бюджетное общеобразовательное учреждение «Новобытовская средняя общеобразовательная школа с углублённым изучением отдельных предметов»</t>
  </si>
  <si>
    <t>с. Новый Быт</t>
  </si>
  <si>
    <t>Московская область</t>
  </si>
  <si>
    <t>Фирсова Светлана Александровна</t>
  </si>
  <si>
    <t>Беляев Николай Николаевич</t>
  </si>
  <si>
    <t>Государственное бюджетное общеобразовательное учреждение города Москвы «Школа № 2070»</t>
  </si>
  <si>
    <t>Зиновьев Кирилл Геннадьевич</t>
  </si>
  <si>
    <t>Деришев Кирилл Владимирович</t>
  </si>
  <si>
    <t>Общеобразовательная автономная некоммерческая организация «Школа «Летово»</t>
  </si>
  <si>
    <t>Корнилов Виктор Викторович</t>
  </si>
  <si>
    <t>Шамсутдинов Данил Марсельевич</t>
  </si>
  <si>
    <t>Государственное бюджетное образовательное учреждение «Челябинский областной многопрофильный лицей-интернат»</t>
  </si>
  <si>
    <t>Нуждина Елена Владимировна</t>
  </si>
  <si>
    <t>Салпанова Валентина Сергеевна</t>
  </si>
  <si>
    <t>Государственное бюджетное общеобразовательное учреждение «Школа № 654 им. А.Д. Фридмана»</t>
  </si>
  <si>
    <t>Новикова Елена Владимировна</t>
  </si>
  <si>
    <t>Рачков Тимофей Вячеславович</t>
  </si>
  <si>
    <t>Муниципальное общеобразовательное учреждение Средняя общеобразовательная школа № 3 с углубленным изучением английского языка»</t>
  </si>
  <si>
    <t>г. Жуковский</t>
  </si>
  <si>
    <t>Шуваева Елена Николаевна</t>
  </si>
  <si>
    <t>Собольников Олег Дмитриевич</t>
  </si>
  <si>
    <t>Муниципальное автономное общеобразовательное учреждение «Гимназия имени Н.Д. Лицмана» </t>
  </si>
  <si>
    <t>г. Тобольск</t>
  </si>
  <si>
    <t>Тюменская область</t>
  </si>
  <si>
    <t>Киршина Надежда Семеновна</t>
  </si>
  <si>
    <t xml:space="preserve">Сетдикова Адиля Зуфяровна </t>
  </si>
  <si>
    <t>Государственное бюджетное общеобразовательное учреждение города Москвы «Школа № 1561»</t>
  </si>
  <si>
    <t xml:space="preserve">Герасимова Анна Вячеславовна </t>
  </si>
  <si>
    <t>Кузьминых Екатерина Алексеевна</t>
  </si>
  <si>
    <t>Муниципальное автономное общеобразовательное учреждение «Лицей № 82 г. Челябинска»</t>
  </si>
  <si>
    <t>Пронченко Нина Семёновна</t>
  </si>
  <si>
    <t>Захаров Александр Алексеевич</t>
  </si>
  <si>
    <t>Государственное бюджетное образовательное учреждение города Москвы «Школа № 1356»</t>
  </si>
  <si>
    <t>Дидоренко Анастасия Васильевна</t>
  </si>
  <si>
    <t>Оробец Маргарита Алексеевна</t>
  </si>
  <si>
    <t>Муниципальное автономное общеобразовательное учреждение муниципального образования город Краснодар «Гимназия № 23»</t>
  </si>
  <si>
    <t>Тепсаев Али Сотаевич</t>
  </si>
  <si>
    <t>Муниципальное бюджетное общеобразовательное учреждение «Лицей № 8»</t>
  </si>
  <si>
    <t>г. Майкоп</t>
  </si>
  <si>
    <t>Республика Адыгея</t>
  </si>
  <si>
    <t>Джанчатова Светлана Батырбиевна</t>
  </si>
  <si>
    <t>Эрендженов Радамир Сергеевич</t>
  </si>
  <si>
    <t>Муниципальное общеобразовательное учреждение «Средняя общеобразовательная школа № 3 с углубленным изучением английского языка»</t>
  </si>
  <si>
    <t xml:space="preserve">Московская область </t>
  </si>
  <si>
    <t xml:space="preserve">Шуваева Елена Николаевна </t>
  </si>
  <si>
    <t xml:space="preserve">Новиков Павел Николаевич </t>
  </si>
  <si>
    <t>Государственное бюджетное образовательное учреждение города Москвы «Школа № 1210»</t>
  </si>
  <si>
    <t>Рыжова Нина Дмитриевна</t>
  </si>
  <si>
    <t>Боков Михаил Андреевич</t>
  </si>
  <si>
    <t>Удмуртская республика</t>
  </si>
  <si>
    <t>Казаков Иван Владимирович</t>
  </si>
  <si>
    <t>Муниципальное общеобразовательное учреждение «Средняя общеобразовательная школа № 16»</t>
  </si>
  <si>
    <t>г. Электрогорск</t>
  </si>
  <si>
    <t>Грудина Наталья Михайловна</t>
  </si>
  <si>
    <t>Андрианов Владимир Максимович</t>
  </si>
  <si>
    <t>Государственное бюджетное общеобразовательное учреждение города Москвы «Школа № 1359 имени авиаконструктора М.Л. Миля»</t>
  </si>
  <si>
    <t>Комарова Наталья Николаевна</t>
  </si>
  <si>
    <t>Лалетина София Олеговна</t>
  </si>
  <si>
    <t>Краевое государственное автономное общеобразовательное учреждение «Краевая школа-интернат по работе с одарёнными детьми «Школа космонавтики»</t>
  </si>
  <si>
    <t>г. Красноярск</t>
  </si>
  <si>
    <t>Шатохина Виктория Евгеньевна</t>
  </si>
  <si>
    <t>Муниципальное общеобразовательное бюджетное учреждение «Гимназия № 2 им. И. С. Колесникова г. Новокубанска муниципального образования Новокубанский район»</t>
  </si>
  <si>
    <t>г. Новокубанск</t>
  </si>
  <si>
    <t>Беленко Татьяна Петровна</t>
  </si>
  <si>
    <t>Шайхутдинова Татьяна Олеговна</t>
  </si>
  <si>
    <t>Муниципальное автономное общеобразовательное учреждение «Лицей № 34 города Тюмени»</t>
  </si>
  <si>
    <t>г. Тюмень</t>
  </si>
  <si>
    <t>Жвирко Жанна Анатольевна</t>
  </si>
  <si>
    <t>Муниципальное общеобразовательное учреждение «Средняя общеобразовательная школа № 2 города Пугачева Саратовской области»</t>
  </si>
  <si>
    <t>г. Пугачев</t>
  </si>
  <si>
    <t>Волжанкина Варвара Дмитриевна</t>
  </si>
  <si>
    <t>Муниципальное автономное общеобразовательное учреждение «Лицей № 21»</t>
  </si>
  <si>
    <t>г. Иваново</t>
  </si>
  <si>
    <t>Ивановская область</t>
  </si>
  <si>
    <t>Калина Елена Александровна</t>
  </si>
  <si>
    <t>Данилов Ярослав Сергеевич</t>
  </si>
  <si>
    <t>Муниципальное автономное общеобразовательное учреждение «Гимназия № 2» г. Перми</t>
  </si>
  <si>
    <t>Белозерцева Лидия Васильевна</t>
  </si>
  <si>
    <t>Новгородцева Дарья Андреевна</t>
  </si>
  <si>
    <t>Муниципальное автономное общеобразовательное учреждение «Средняя общеобразовательная школа № 1 имени Н.И. Кондратенко»</t>
  </si>
  <si>
    <t>ст. Кущёвская</t>
  </si>
  <si>
    <t>Вислогузова Елена Анатольевна</t>
  </si>
  <si>
    <t>Василиженко Александр Александрович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</si>
  <si>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</si>
  <si>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Мамаев Даниил Андреевич</t>
  </si>
  <si>
    <t>Муниципальное бюджетное общеобразовательное учреждение «Майская средняя общеобразовательная школа»</t>
  </si>
  <si>
    <t>пос. Майский</t>
  </si>
  <si>
    <t>Мартюшева Ольга Михайловна</t>
  </si>
  <si>
    <t>Бучинцев Захар Сергеевич</t>
  </si>
  <si>
    <t>Муниципальное автономное общеобразовательное учреждение «Лицей народной дипломатии» г. Сыктывкара</t>
  </si>
  <si>
    <t>г. Сыктывкар</t>
  </si>
  <si>
    <t>Республика Коми</t>
  </si>
  <si>
    <t xml:space="preserve">Сакова Ирина Михайловна </t>
  </si>
  <si>
    <t>Якушева Екатерина Андреевна</t>
  </si>
  <si>
    <t>Муниципальное автономное общеобразовательное учреждение «Средняя общеобразовательная школа № 65 с углубленным изучением английского языка» г. Перми</t>
  </si>
  <si>
    <t>Павлова Ирина Вениаминовна</t>
  </si>
  <si>
    <t>Опарина Мария Дмитриевна</t>
  </si>
  <si>
    <t>Нижанковский Артём Дмитриевич</t>
  </si>
  <si>
    <t>Жданов Никита Алексеевич</t>
  </si>
  <si>
    <t>Муниципальное автономное общеобразовательное учреждение «Средняя общеобразовательная школа № 27»</t>
  </si>
  <si>
    <t>Паршукова Светлана Анатольевна</t>
  </si>
  <si>
    <t>Назаренко Юлия Владимировна</t>
  </si>
  <si>
    <t>Муниципальное общеобразовательное учреждение «Гимназия «Дмитров»»</t>
  </si>
  <si>
    <t>г. Дмитров</t>
  </si>
  <si>
    <t>Беляев Анатолий Михайлович</t>
  </si>
  <si>
    <t xml:space="preserve">Трунин Денис Алексеевич </t>
  </si>
  <si>
    <t>Государственное бюджетное общеобразовательное учреждение города Москвы  «Школа № 1575»</t>
  </si>
  <si>
    <t xml:space="preserve">Лапшова Анна Анатольевна </t>
  </si>
  <si>
    <t>Коробейников Александр Владимирович</t>
  </si>
  <si>
    <t>Муниципальное бюджетное общеобразовательное учреждение «Средняя общеобразовательная школа № 28»</t>
  </si>
  <si>
    <t>пос. Новые Поляны</t>
  </si>
  <si>
    <t>Роганян Ирина Ардашовна</t>
  </si>
  <si>
    <t>Беляев Алексей Владимирович</t>
  </si>
  <si>
    <t>Муниципальное общеобразовательное учреждение «Гимназия № 11 Дзержинского района Волгограда»</t>
  </si>
  <si>
    <t>г. Волгоград</t>
  </si>
  <si>
    <t>Волгоградская область</t>
  </si>
  <si>
    <t>Глазкова Светлана Валентиновна</t>
  </si>
  <si>
    <t>Килейников Сергей Юрьевич</t>
  </si>
  <si>
    <t>пос. им. Тельмана</t>
  </si>
  <si>
    <t>Федоров Павел Павлович</t>
  </si>
  <si>
    <t>Алдошин Илья Алексеевич</t>
  </si>
  <si>
    <t>Муниципальное общеобразовательное учреждение «Дмитровская гимназия «Логос»</t>
  </si>
  <si>
    <t>Фокина Светлана Викторовна</t>
  </si>
  <si>
    <t>Вдовина Анастасия Вячеславна</t>
  </si>
  <si>
    <t>Муниципальное казённое общеобразовательное учреждение «Лутохинская средняя общеобразовательная школа»</t>
  </si>
  <si>
    <t>д. Калашур</t>
  </si>
  <si>
    <t>Атеева Татьяна Леонидовна</t>
  </si>
  <si>
    <t>Одинцов Олег Александрович</t>
  </si>
  <si>
    <t>Муниципальное автономное общеобразовательное учреждение «Средняя общеобразовательная школа № 146 с углублённым изучением математики, физики, информатики»</t>
  </si>
  <si>
    <t xml:space="preserve">Бачурин Никита Алексеевич </t>
  </si>
  <si>
    <t>Муниципальное автономное общеобразовательное учреждение «Средняя общеобразовательная школа № 21»</t>
  </si>
  <si>
    <t xml:space="preserve">г. Кунгур </t>
  </si>
  <si>
    <t xml:space="preserve">Пермский край </t>
  </si>
  <si>
    <t xml:space="preserve">Мартыновских Полина Владимировна </t>
  </si>
  <si>
    <t>Крекова Арина Дмитриевна</t>
  </si>
  <si>
    <t>Федеральное государственное бюджетное учреждение высшего образования «Санкт-Петербургский государственный университет»</t>
  </si>
  <si>
    <t>Краснов Антон Иванович</t>
  </si>
  <si>
    <t>Гриппа Ксения Николаевна</t>
  </si>
  <si>
    <t>Государственное бюджетное общеобразовательное учреждение города Москвы  «Школа № 1544»</t>
  </si>
  <si>
    <t>Лукина Елена Владимировна</t>
  </si>
  <si>
    <t>Бузмаков Артём Сергеевич</t>
  </si>
  <si>
    <t>Муниципальное автономное общеобразовательное учреждение «Гимназия № 4 имени братьев Каменских» г. Перми</t>
  </si>
  <si>
    <t>Ященко Вера Владимировна</t>
  </si>
  <si>
    <t>Кисляк Ульяна Андреевна</t>
  </si>
  <si>
    <t>Университетская гимназия (школа-интернат) Московского государственного университета имени М.В. Ломоносова</t>
  </si>
  <si>
    <t>Пестич Александр Сергеевич, Гуринов Артем Леонидович</t>
  </si>
  <si>
    <t>Цыганков Евдоким Андреевич</t>
  </si>
  <si>
    <t>Лицей Национального исследовательского университета «Высшая школа экономики»</t>
  </si>
  <si>
    <t>Леонтьева Анна Алексеевна</t>
  </si>
  <si>
    <t>Богданова Светлана Алексеевна</t>
  </si>
  <si>
    <t>Муниципальное общеобразовательное автономное учреждение «Гимназия № 3 г. Орска Оренбургской области»</t>
  </si>
  <si>
    <t>г. Орск</t>
  </si>
  <si>
    <t>Оренбургская область</t>
  </si>
  <si>
    <t>Данилко Наталья Петровна</t>
  </si>
  <si>
    <t>Меркулова  Анастасия Андреевна</t>
  </si>
  <si>
    <t>Муниципальное общеобразовательное учреждение «Средняя общеобразовательная школа № 2 города  Пугачева  Саратовской области»</t>
  </si>
  <si>
    <t>Саратовская область</t>
  </si>
  <si>
    <t>Владимирова Любовь Викторовна</t>
  </si>
  <si>
    <t>Костюк Александр Андреевич</t>
  </si>
  <si>
    <t>Государственное бюджетное общеобразовательное учреждение города Москвы «Школа № 1547»</t>
  </si>
  <si>
    <t>Зимин Николай Константинович</t>
  </si>
  <si>
    <r>
      <t>Винер Надежда Васильев</t>
    </r>
    <r>
      <rPr>
        <sz val="12"/>
        <color theme="1"/>
        <rFont val="Times New Roman"/>
        <family val="1"/>
        <charset val="204"/>
      </rPr>
      <t>на</t>
    </r>
  </si>
  <si>
    <t xml:space="preserve">Государственное бюджетное общеобразовательное учреждение города Москвы «Школа № 1811 «Восточное Измайлово» </t>
  </si>
  <si>
    <r>
      <t>Ежелев Сергей Юрье</t>
    </r>
    <r>
      <rPr>
        <sz val="12"/>
        <color theme="1"/>
        <rFont val="Times New Roman"/>
        <family val="1"/>
        <charset val="204"/>
      </rPr>
      <t>вич</t>
    </r>
  </si>
  <si>
    <t>Фролов Дмитрий Васильевич</t>
  </si>
  <si>
    <t>Муниципальное автономное общеобразовательное учреждение «Гимназия № 31» г. Перми</t>
  </si>
  <si>
    <t>Бородкина Ирина Александровна</t>
  </si>
  <si>
    <t xml:space="preserve">Торопов Максим Дмитриевич </t>
  </si>
  <si>
    <t>Муниципальное автономное общеобразовательное учреждение «Лицей № 2» г. Перми</t>
  </si>
  <si>
    <t xml:space="preserve">Патокина Наталья Юрьевна </t>
  </si>
  <si>
    <t>Устинов Николай Игоревич</t>
  </si>
  <si>
    <t>Муниципальное общеобразовательное учреждение «Захаровская средняя общеобразовательная школа №1» муниципального образования – Захаровский муниципальный район Рязанской области</t>
  </si>
  <si>
    <t>с. Захарово</t>
  </si>
  <si>
    <t>Кузнецова Татьяна Фёдоровна</t>
  </si>
  <si>
    <t>Петров Николай Алексеевич</t>
  </si>
  <si>
    <t>Муниципальное бюджетное общеобразовательное учреждение «Средняя общеобразовательная школа № 40»</t>
  </si>
  <si>
    <t>Куртеева Анна Германовна</t>
  </si>
  <si>
    <t>Ульянов Алексей Ильич</t>
  </si>
  <si>
    <t>Фоминых Томила Михайловна</t>
  </si>
  <si>
    <t>Кордыш Алексей Сергеевич</t>
  </si>
  <si>
    <t>Муниципальное автономное общеобразовательное учреждение «Средняя общеобразовательная школа с углублённым изучением отдельных предметов № 3»</t>
  </si>
  <si>
    <t>г. Березники</t>
  </si>
  <si>
    <t>Демидова Светлана Анатольевна</t>
  </si>
  <si>
    <t>Коновалова Екатерина Юрьевна</t>
  </si>
  <si>
    <t>Муниципальное автономное общеобразовательное учреждение «Платошинская средняя школа»</t>
  </si>
  <si>
    <t>с. Платошино</t>
  </si>
  <si>
    <t>Штейникова Марина  Павловна</t>
  </si>
  <si>
    <t>Беляев Марк Олегович</t>
  </si>
  <si>
    <t>Муниципальное автономное образовательное учреждение «Средняя школа №2 имени Н. В. Богданченко» муниципального образования Усть-Лабинский район</t>
  </si>
  <si>
    <t xml:space="preserve">г. Усть-Лабинск </t>
  </si>
  <si>
    <t xml:space="preserve">Краснодарский край </t>
  </si>
  <si>
    <t xml:space="preserve">Щепелева Ольга Васильевна </t>
  </si>
  <si>
    <t>Шестаков Максим Дмитриевич</t>
  </si>
  <si>
    <t>Писарева Елена Александровна</t>
  </si>
  <si>
    <t>Малюгина Дарья Александровна</t>
  </si>
  <si>
    <t>Мохорт Елена Александровна</t>
  </si>
  <si>
    <t>Муниципальное общеобразовательное учреждение «Средняя общеобразовательная школа № 27»</t>
  </si>
  <si>
    <t>г. Рыбинск</t>
  </si>
  <si>
    <t>Ярославская область</t>
  </si>
  <si>
    <t>Кувашова Ирина Викторовна</t>
  </si>
  <si>
    <t>Мятлев Алексей Алексеевич</t>
  </si>
  <si>
    <t>Государственное бюджетное общеобразовательное учреждение города Москвы «Школа № 2090 имени Героя Советского Союза Л.Х. Паперника»</t>
  </si>
  <si>
    <t>Каркачева Инна Радиковна</t>
  </si>
  <si>
    <t xml:space="preserve">Тельнова Виктория Анатольевна </t>
  </si>
  <si>
    <t xml:space="preserve">Муниципальное автономное общеобразовательное учреждение «Средняя общеобразовательная школа №132 с углубленным изучением предметов естественно-экологического профиля» г. Перми </t>
  </si>
  <si>
    <t xml:space="preserve">Дубровских Светлана Владимировна </t>
  </si>
  <si>
    <t>Ивчин Максим Владимирович</t>
  </si>
  <si>
    <t>Государственное бюджетное общеобразовательное учреждение «Белгородский инженерный юношеский лицей-интернат»</t>
  </si>
  <si>
    <t>г. Белгород</t>
  </si>
  <si>
    <t>Белгородская область</t>
  </si>
  <si>
    <t>Соболевская Маргарита Владимировна</t>
  </si>
  <si>
    <t>Белоногов Тимофей Михайлович</t>
  </si>
  <si>
    <t>Ябуров Михаил Юрьевич</t>
  </si>
  <si>
    <t>Муниципальное автономное общеобразовательное учреждение «Гимназия №2»</t>
  </si>
  <si>
    <t>г. Соликамск</t>
  </si>
  <si>
    <t>Попова Ирина Александровна</t>
  </si>
  <si>
    <t>Кульбаков Илья Андреевич</t>
  </si>
  <si>
    <t>Кузнецов Иван Сергеевич</t>
  </si>
  <si>
    <t>Муниципальное автономное общеобразовательное учреждение «Гимназия № 26 г. Челябинска»</t>
  </si>
  <si>
    <t>Белоусова Наталья Николаевна</t>
  </si>
  <si>
    <t>Савон Юлия Сергеевна</t>
  </si>
  <si>
    <t>Муниципальное автономное общеобразовательное учреждение «Средняя общеобразовательная школа №22 с углублённым изучением иностранных языков»</t>
  </si>
  <si>
    <t>Шепелева Татьяна Алексеевна</t>
  </si>
  <si>
    <t>Майоров Дмитрий Александрович</t>
  </si>
  <si>
    <t>Муниципальное бюджетное общеобразовательное учреждение «Средняя общеобразовательная школа №7 с с углублённым изучением отдельных предметов»</t>
  </si>
  <si>
    <t>г. Балашиха</t>
  </si>
  <si>
    <t>Ядрова Елена Николаевна</t>
  </si>
  <si>
    <t xml:space="preserve">Дербенева Анастасия Сергеевна </t>
  </si>
  <si>
    <t>Муниципальное автономное общеобразовательное учреждение «Средняя общеобразовательная школа № 132 с углубленным изучением предметов естественно-экологического профиля» г.Перми</t>
  </si>
  <si>
    <t>Пупова Арина Владимировна</t>
  </si>
  <si>
    <t>Кировское областное государственное общеобразовательное автономное учреждение «Лицей естественных наук»</t>
  </si>
  <si>
    <t>г. Киров</t>
  </si>
  <si>
    <t>Кировская область</t>
  </si>
  <si>
    <t xml:space="preserve">Малыгина Жанна Михайловна </t>
  </si>
  <si>
    <t>Василенко Демид Викторович</t>
  </si>
  <si>
    <t>г. Анапа</t>
  </si>
  <si>
    <t>Наливкина Любовь Александровна</t>
  </si>
  <si>
    <t>Семченко Лидия Александровна</t>
  </si>
  <si>
    <t>Лузянин Тимофей Алексеевич</t>
  </si>
  <si>
    <t>Муниципальное бюджетное общеобразовательное учреждение «Средняя общеобразовательная школа № 89 с углубленным изучением отдельных предметов»</t>
  </si>
  <si>
    <t>Мифтахова Эльмира Назировна</t>
  </si>
  <si>
    <t>Крылова Анна Александровна</t>
  </si>
  <si>
    <t>Государственное бюджетное общеобразовательное учреждение города Москвы «Школа № 904»</t>
  </si>
  <si>
    <t>Буянов Анатолий Олегович</t>
  </si>
  <si>
    <t>Веснинцева Екатерина Сергеевна</t>
  </si>
  <si>
    <t>Муниципальное бюджетное общеобразовательное учреждение-«Средняя общеобразовательная школа № 8»</t>
  </si>
  <si>
    <t>г. Армавир</t>
  </si>
  <si>
    <t>Жиренко Татьяна Павловна</t>
  </si>
  <si>
    <t>Мухаметзянов Артем Айратович</t>
  </si>
  <si>
    <t>Муниципальное Автономное Общеобразовательное Учреждение «Гимназия№ 1»</t>
  </si>
  <si>
    <t>г. Стерлитамак</t>
  </si>
  <si>
    <t>Республика Башкортостан</t>
  </si>
  <si>
    <t>Ибрагимова Гузель Фархатовна</t>
  </si>
  <si>
    <t>Колегов Матвей Владимирович</t>
  </si>
  <si>
    <t>Муниципальное автономное общеобразовательное учреждение «Бершетская средняя школа»</t>
  </si>
  <si>
    <t xml:space="preserve">с. Бершеть </t>
  </si>
  <si>
    <t xml:space="preserve">Рахимзянова Елена Вениаминовна </t>
  </si>
  <si>
    <t>Федосеева Анна Александровна</t>
  </si>
  <si>
    <t>Муниципальное бюджетное общеобразовательное учреждение «Верещагинский образовательный комплекс» Структурное подразделение «Вознесенская школа»</t>
  </si>
  <si>
    <t>с. Вознесенское</t>
  </si>
  <si>
    <t>Ругалева Людмила Васильевна</t>
  </si>
  <si>
    <t>Ремизов Михаил Андреевич</t>
  </si>
  <si>
    <t>Государственное бюджетное общеобразовательное учреждение города Москвы «Школа Марьина Роща имени В.Ф. Орлова»</t>
  </si>
  <si>
    <t>Рязанов Юрий Петрович</t>
  </si>
  <si>
    <t>Красноперов Максим Владимирович</t>
  </si>
  <si>
    <t>Муниципальное бюджетное общеобразовательное учреждение «Социально-экономический лицей № 45»</t>
  </si>
  <si>
    <t>Колпакова Ольга Юрьевна</t>
  </si>
  <si>
    <t>Николаева Елизавета Сергеевна</t>
  </si>
  <si>
    <t>Муниципальное бюджетное общеобразовательное учреждение «Одинцовская средняя общеобразовательная школа № 16»</t>
  </si>
  <si>
    <t>г. Одинцово</t>
  </si>
  <si>
    <t>Желудков Александр Владимирович</t>
  </si>
  <si>
    <t>Ильин Всеволод Ильич</t>
  </si>
  <si>
    <t>Государственное бюджетное общеобразовательное учреждение города Москвы «Школа № 1533 «ЛИТ»</t>
  </si>
  <si>
    <t>Кормышева Эльвира Анатольевна</t>
  </si>
  <si>
    <t>Давыдов Данила Сергеевич</t>
  </si>
  <si>
    <t>Муниципальное автономное общеобразовательное учреждение «Гимназия № 26»</t>
  </si>
  <si>
    <t>г. Миасс</t>
  </si>
  <si>
    <t>Фирсова Надежда Борисовна</t>
  </si>
  <si>
    <t>Чернышева Екатерина Станиславовна</t>
  </si>
  <si>
    <t>Государственное бюджетное общеобразовательное учреждение города Москвы «Курчатовская школа»</t>
  </si>
  <si>
    <t xml:space="preserve">Заточный Александр Анатольевич </t>
  </si>
  <si>
    <t>Хайми Георгий Павлович</t>
  </si>
  <si>
    <t>Лысенко Владимир Николаевич</t>
  </si>
  <si>
    <t>Государственное бюджетное общеобразовательное учреждение города Москвы «Школа № 1554»</t>
  </si>
  <si>
    <t>Прокопенко Елена Васильевна</t>
  </si>
  <si>
    <t>Рахимова Ульяна Рамилевна</t>
  </si>
  <si>
    <t>Муниципальное автономное общеобразовательное учреждение «Гимназия № 93 г. Челябинска имени Александра Фомича Гелича»</t>
  </si>
  <si>
    <t>Зяблова Ирина Владимировна</t>
  </si>
  <si>
    <t>Чухонин Владислав Алексеевич</t>
  </si>
  <si>
    <t>Муниципальное бюджетное общеобразовательное учреждение города Костромы «Лицей № 41»</t>
  </si>
  <si>
    <t>г. Кострома</t>
  </si>
  <si>
    <t>Костромская область</t>
  </si>
  <si>
    <t>Шевелёва Елена Юрьевна</t>
  </si>
  <si>
    <t>Галушкина Ксения Алексеевна</t>
  </si>
  <si>
    <t>Муниципальное бюджетное общеобразовательное учреждение «Лицей № 40»</t>
  </si>
  <si>
    <t>г. Нижний Новгород</t>
  </si>
  <si>
    <t>Нижегородская область</t>
  </si>
  <si>
    <t>Рузанова Юлия Владимировна</t>
  </si>
  <si>
    <t>Кувайцев Александр Николаевич</t>
  </si>
  <si>
    <t>Государственное бюджетное общеобразовательное учреждение «Челябинский областной многопрофильный лицей-интернат для одаренных детей»</t>
  </si>
  <si>
    <t>Козымаев Андрей Александрович</t>
  </si>
  <si>
    <t>Муниципальное бюджетное общеобразовательное учреждение «Средняя общеобразовательная школа № 8 имени Героя Советского Союза Юрия Алексеевича Гагарина г. Туапсе муниципального образования Туапсинский район»</t>
  </si>
  <si>
    <t>г. Туапсе</t>
  </si>
  <si>
    <t>Лейтман Вера Ивановна</t>
  </si>
  <si>
    <t>Кочкин Данил Владимирович</t>
  </si>
  <si>
    <t>Государственное бюджетное общеобразовательное учреждение «Челябинский областной многопрофильный лице-интернат для одаренных детей»</t>
  </si>
  <si>
    <t xml:space="preserve">Челябинская область </t>
  </si>
  <si>
    <t>Рустанович Анна Павловна </t>
  </si>
  <si>
    <t>Государственное бюджетное общеобразовательное учреждение города Москвы «Школа № 1101»</t>
  </si>
  <si>
    <t>Монахов Сергей Анатольевич</t>
  </si>
  <si>
    <t>Савченко Денис Иванович</t>
  </si>
  <si>
    <t>Государственное бюджетное общеобразовательное учреждение города Москвы «Школа № 1598»</t>
  </si>
  <si>
    <t>Гилинская Олеся Александровна</t>
  </si>
  <si>
    <t>Полушин Максим Игоревич</t>
  </si>
  <si>
    <t>Муниципальное бюджетное учреждение «Лицей № 1»</t>
  </si>
  <si>
    <t>г. Апшеронск</t>
  </si>
  <si>
    <t>Филобок Анатолий Анатольевич</t>
  </si>
  <si>
    <t>Самарин Петр Алексеевич</t>
  </si>
  <si>
    <t>Муниципальное общеобразовательное бюджетное учреждение «Лицей № 22» г. Сочи</t>
  </si>
  <si>
    <t>г. Сочи</t>
  </si>
  <si>
    <t>Гладкая Татьяна Дмитриевна</t>
  </si>
  <si>
    <t>Куксин Ярослав Константинович</t>
  </si>
  <si>
    <t>Государственное бюджетное общеобразовательное учреждение города Москвы «Школа №1553 имени В.И. Вернадского»</t>
  </si>
  <si>
    <t>Мозгунов Никита Александрович</t>
  </si>
  <si>
    <t>Гатауллина Лейсан Рафаэльевна</t>
  </si>
  <si>
    <t>Федеральное государственное бюджетное образовательное учреждение высшего образования «Тюменский государственный университет»</t>
  </si>
  <si>
    <t>Муниципальное бюджетное общеобразовательное учреждение «Средняя общеобразовательная школа № 16 муниципального образования город-курорт Анапа имени генерала-фельдмаршала Ивана Васильевича Гудовича»</t>
  </si>
  <si>
    <t>Кондратин Георгий Дмитриевич</t>
  </si>
  <si>
    <t>Государственное бюджетное общеобразовательное учреждение города Москвы «Школа № 2123имени Мигеля Эрнандеса»</t>
  </si>
  <si>
    <t>Шенюк Кирилл Сергеевич</t>
  </si>
  <si>
    <t>Подтверждение статуса победителя / призёра</t>
  </si>
  <si>
    <t>Статус участника</t>
  </si>
  <si>
    <t>Максимальный балл</t>
  </si>
  <si>
    <t>Средний балл</t>
  </si>
  <si>
    <r>
      <t>Автономная некоммерческая организация  «Средняя общеобразовательная школа «</t>
    </r>
    <r>
      <rPr>
        <sz val="12"/>
        <color rgb="FF000000"/>
        <rFont val="Times New Roman"/>
        <family val="1"/>
        <charset val="204"/>
      </rPr>
      <t>Ломоносовская школа-пансион»»</t>
    </r>
  </si>
  <si>
    <r>
      <t>Федеральное государственное бюджетное учреждение высшего образования «Санкт-Петербургский государственный университет» (Академическая гимназия им. Д. К. Фаддеев</t>
    </r>
    <r>
      <rPr>
        <sz val="11"/>
        <color theme="1"/>
        <rFont val="Times New Roman"/>
        <family val="1"/>
        <charset val="204"/>
      </rPr>
      <t>а)</t>
    </r>
  </si>
  <si>
    <t>Субъект РФ</t>
  </si>
  <si>
    <r>
      <t>Ивлиев</t>
    </r>
    <r>
      <rPr>
        <sz val="12"/>
        <color rgb="FF000000"/>
        <rFont val="Times New Roman"/>
        <family val="1"/>
        <charset val="204"/>
      </rPr>
      <t xml:space="preserve"> Даниил Сергеевич </t>
    </r>
  </si>
  <si>
    <r>
      <t>Саратовская</t>
    </r>
    <r>
      <rPr>
        <sz val="12"/>
        <color rgb="FF000000"/>
        <rFont val="Times New Roman"/>
        <family val="1"/>
        <charset val="204"/>
      </rPr>
      <t xml:space="preserve"> область </t>
    </r>
  </si>
  <si>
    <r>
      <t>Владимирова</t>
    </r>
    <r>
      <rPr>
        <sz val="12"/>
        <color rgb="FF000000"/>
        <rFont val="Times New Roman"/>
        <family val="1"/>
        <charset val="204"/>
      </rPr>
      <t xml:space="preserve"> Любовь Викторовна </t>
    </r>
  </si>
  <si>
    <t>Место</t>
  </si>
  <si>
    <t>Тема</t>
  </si>
  <si>
    <t>Характеристика 1</t>
  </si>
  <si>
    <t>Характеристика 2</t>
  </si>
  <si>
    <t>Характеристика 3</t>
  </si>
  <si>
    <t>Выводы</t>
  </si>
  <si>
    <t>Основной вопрос</t>
  </si>
  <si>
    <t>Дополнительные вопросы</t>
  </si>
  <si>
    <t>Балл за основной вопрос</t>
  </si>
  <si>
    <t>Сумма баллов за дополнительные вопросы</t>
  </si>
  <si>
    <t>Средняя сумма баллов за дополнительные вопросы с учетом балла за основной вопрос</t>
  </si>
  <si>
    <t>Страна</t>
  </si>
  <si>
    <t>Подтверждён</t>
  </si>
  <si>
    <t>Народ</t>
  </si>
  <si>
    <t>Река</t>
  </si>
  <si>
    <t>Равнина</t>
  </si>
  <si>
    <t>Город США</t>
  </si>
  <si>
    <t>Ивлиев Даниил Сергеевич</t>
  </si>
  <si>
    <t>Не подтверждён</t>
  </si>
  <si>
    <t>Средний балл за основной вопрос</t>
  </si>
  <si>
    <t>Средний балл за дополнительные вопросы по характеристике 1</t>
  </si>
  <si>
    <t>Средний балл за дополнительные вопросы по характеристике 2</t>
  </si>
  <si>
    <t>Средний балл за дополнительные вопросы по характеристике 3</t>
  </si>
  <si>
    <t>Сумма баллов за письменный тур</t>
  </si>
  <si>
    <t>Подтверждение статуса победителя / призёра на собеседовании</t>
  </si>
  <si>
    <t>Не вызывался на собеседование</t>
  </si>
  <si>
    <t>Участник</t>
  </si>
  <si>
    <t>Диплом I степени</t>
  </si>
  <si>
    <t>Диплом II степени</t>
  </si>
  <si>
    <t>Диплом III степени</t>
  </si>
  <si>
    <t>20-21</t>
  </si>
  <si>
    <t>22-23</t>
  </si>
  <si>
    <t>28-29</t>
  </si>
  <si>
    <t>46-47</t>
  </si>
  <si>
    <t>51-52</t>
  </si>
  <si>
    <t>54-55</t>
  </si>
  <si>
    <t>63-64</t>
  </si>
  <si>
    <t>70-71</t>
  </si>
  <si>
    <t>84-85</t>
  </si>
  <si>
    <t>107-108</t>
  </si>
  <si>
    <t>Новосибирская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</si>
</sst>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B9FFB9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5"/>
        <bgColor indexed="64"/>
      </patternFill>
    </fill>
    <fill>
      <patternFill patternType="solid">
        <fgColor rgb="FFE3DD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B481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</cellStyleXfs>
  <cellXfs count="114">
    <xf numFmtId="0" fontId="0" fillId="0" borderId="0" xfId="0"/>
    <xf numFmtId="0" fontId="0" fillId="0" borderId="0" xfId="0" applyAlignment="1">
      <alignment wrapText="1" shrinkToFit="1"/>
    </xf>
    <xf numFmtId="2" fontId="3" fillId="2" borderId="2" xfId="0" applyNumberFormat="1" applyFont="1" applyFill="1" applyBorder="1" applyAlignment="1">
      <alignment horizontal="center" vertical="center" wrapText="1" shrinkToFit="1"/>
    </xf>
    <xf numFmtId="2" fontId="5" fillId="2" borderId="2" xfId="1" applyNumberFormat="1" applyFont="1" applyFill="1" applyBorder="1" applyAlignment="1" applyProtection="1">
      <alignment horizontal="center" vertical="center"/>
    </xf>
    <xf numFmtId="2" fontId="5" fillId="2" borderId="2" xfId="2" applyNumberFormat="1" applyFont="1" applyFill="1" applyBorder="1" applyAlignment="1" applyProtection="1">
      <alignment horizontal="center" vertical="center"/>
    </xf>
    <xf numFmtId="2" fontId="5" fillId="2" borderId="2" xfId="3" applyNumberFormat="1" applyFont="1" applyFill="1" applyBorder="1" applyAlignment="1" applyProtection="1">
      <alignment horizontal="center" vertical="center"/>
    </xf>
    <xf numFmtId="2" fontId="5" fillId="2" borderId="2" xfId="4" applyNumberFormat="1" applyFont="1" applyFill="1" applyBorder="1" applyAlignment="1" applyProtection="1">
      <alignment horizontal="center" vertical="center"/>
    </xf>
    <xf numFmtId="2" fontId="5" fillId="2" borderId="2" xfId="5" applyNumberFormat="1" applyFont="1" applyFill="1" applyBorder="1" applyAlignment="1" applyProtection="1">
      <alignment horizontal="center" vertical="center"/>
    </xf>
    <xf numFmtId="2" fontId="5" fillId="2" borderId="2" xfId="6" applyNumberFormat="1" applyFont="1" applyFill="1" applyBorder="1" applyAlignment="1" applyProtection="1">
      <alignment horizontal="center" vertical="center"/>
    </xf>
    <xf numFmtId="2" fontId="5" fillId="2" borderId="2" xfId="7" applyNumberFormat="1" applyFont="1" applyFill="1" applyBorder="1" applyAlignment="1" applyProtection="1">
      <alignment horizontal="center" vertical="center"/>
    </xf>
    <xf numFmtId="2" fontId="5" fillId="2" borderId="2" xfId="8" applyNumberFormat="1" applyFont="1" applyFill="1" applyBorder="1" applyAlignment="1" applyProtection="1">
      <alignment horizontal="center" vertical="center"/>
    </xf>
    <xf numFmtId="2" fontId="5" fillId="2" borderId="2" xfId="9" applyNumberFormat="1" applyFont="1" applyFill="1" applyBorder="1" applyAlignment="1" applyProtection="1">
      <alignment horizontal="center" vertical="center"/>
    </xf>
    <xf numFmtId="2" fontId="5" fillId="2" borderId="2" xfId="10" applyNumberFormat="1" applyFont="1" applyFill="1" applyBorder="1" applyAlignment="1" applyProtection="1">
      <alignment horizontal="center" vertical="center"/>
    </xf>
    <xf numFmtId="2" fontId="5" fillId="2" borderId="2" xfId="11" applyNumberFormat="1" applyFont="1" applyFill="1" applyBorder="1" applyAlignment="1" applyProtection="1">
      <alignment horizontal="center" vertical="center"/>
    </xf>
    <xf numFmtId="2" fontId="5" fillId="2" borderId="2" xfId="12" applyNumberFormat="1" applyFont="1" applyFill="1" applyBorder="1" applyAlignment="1" applyProtection="1">
      <alignment horizontal="center" vertical="center"/>
    </xf>
    <xf numFmtId="2" fontId="5" fillId="2" borderId="2" xfId="13" applyNumberFormat="1" applyFont="1" applyFill="1" applyBorder="1" applyAlignment="1" applyProtection="1">
      <alignment horizontal="center" vertical="center"/>
    </xf>
    <xf numFmtId="2" fontId="5" fillId="2" borderId="2" xfId="14" applyNumberFormat="1" applyFont="1" applyFill="1" applyBorder="1" applyAlignment="1" applyProtection="1">
      <alignment horizontal="center" vertical="center"/>
    </xf>
    <xf numFmtId="2" fontId="5" fillId="2" borderId="2" xfId="15" applyNumberFormat="1" applyFont="1" applyFill="1" applyBorder="1" applyAlignment="1" applyProtection="1">
      <alignment horizontal="center" vertical="center"/>
    </xf>
    <xf numFmtId="2" fontId="5" fillId="2" borderId="2" xfId="16" applyNumberFormat="1" applyFont="1" applyFill="1" applyBorder="1" applyAlignment="1" applyProtection="1">
      <alignment horizontal="center" vertical="center"/>
    </xf>
    <xf numFmtId="2" fontId="3" fillId="2" borderId="2" xfId="16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 shrinkToFit="1"/>
    </xf>
    <xf numFmtId="2" fontId="5" fillId="3" borderId="2" xfId="1" applyNumberFormat="1" applyFont="1" applyFill="1" applyBorder="1" applyAlignment="1" applyProtection="1">
      <alignment horizontal="center" vertical="center"/>
    </xf>
    <xf numFmtId="2" fontId="5" fillId="3" borderId="2" xfId="2" applyNumberFormat="1" applyFont="1" applyFill="1" applyBorder="1" applyAlignment="1" applyProtection="1">
      <alignment horizontal="center" vertical="center"/>
    </xf>
    <xf numFmtId="2" fontId="5" fillId="3" borderId="2" xfId="3" applyNumberFormat="1" applyFont="1" applyFill="1" applyBorder="1" applyAlignment="1" applyProtection="1">
      <alignment horizontal="center" vertical="center"/>
    </xf>
    <xf numFmtId="2" fontId="5" fillId="3" borderId="2" xfId="4" applyNumberFormat="1" applyFont="1" applyFill="1" applyBorder="1" applyAlignment="1" applyProtection="1">
      <alignment horizontal="center" vertical="center"/>
    </xf>
    <xf numFmtId="2" fontId="5" fillId="3" borderId="2" xfId="5" applyNumberFormat="1" applyFont="1" applyFill="1" applyBorder="1" applyAlignment="1" applyProtection="1">
      <alignment horizontal="center" vertical="center"/>
    </xf>
    <xf numFmtId="2" fontId="5" fillId="3" borderId="2" xfId="6" applyNumberFormat="1" applyFont="1" applyFill="1" applyBorder="1" applyAlignment="1" applyProtection="1">
      <alignment horizontal="center" vertical="center"/>
    </xf>
    <xf numFmtId="2" fontId="5" fillId="3" borderId="2" xfId="7" applyNumberFormat="1" applyFont="1" applyFill="1" applyBorder="1" applyAlignment="1" applyProtection="1">
      <alignment horizontal="center" vertical="center"/>
    </xf>
    <xf numFmtId="2" fontId="5" fillId="3" borderId="2" xfId="8" applyNumberFormat="1" applyFont="1" applyFill="1" applyBorder="1" applyAlignment="1" applyProtection="1">
      <alignment horizontal="center" vertical="center"/>
    </xf>
    <xf numFmtId="2" fontId="5" fillId="3" borderId="2" xfId="9" applyNumberFormat="1" applyFont="1" applyFill="1" applyBorder="1" applyAlignment="1" applyProtection="1">
      <alignment horizontal="center" vertical="center"/>
    </xf>
    <xf numFmtId="2" fontId="5" fillId="3" borderId="2" xfId="10" applyNumberFormat="1" applyFont="1" applyFill="1" applyBorder="1" applyAlignment="1" applyProtection="1">
      <alignment horizontal="center" vertical="center"/>
    </xf>
    <xf numFmtId="2" fontId="5" fillId="3" borderId="2" xfId="11" applyNumberFormat="1" applyFont="1" applyFill="1" applyBorder="1" applyAlignment="1" applyProtection="1">
      <alignment horizontal="center" vertical="center"/>
    </xf>
    <xf numFmtId="2" fontId="5" fillId="3" borderId="2" xfId="12" applyNumberFormat="1" applyFont="1" applyFill="1" applyBorder="1" applyAlignment="1" applyProtection="1">
      <alignment horizontal="center" vertical="center"/>
    </xf>
    <xf numFmtId="2" fontId="5" fillId="3" borderId="2" xfId="13" applyNumberFormat="1" applyFont="1" applyFill="1" applyBorder="1" applyAlignment="1" applyProtection="1">
      <alignment horizontal="center" vertical="center"/>
    </xf>
    <xf numFmtId="2" fontId="5" fillId="3" borderId="2" xfId="14" applyNumberFormat="1" applyFont="1" applyFill="1" applyBorder="1" applyAlignment="1" applyProtection="1">
      <alignment horizontal="center" vertical="center"/>
    </xf>
    <xf numFmtId="2" fontId="5" fillId="3" borderId="2" xfId="15" applyNumberFormat="1" applyFont="1" applyFill="1" applyBorder="1" applyAlignment="1" applyProtection="1">
      <alignment horizontal="center" vertical="center"/>
    </xf>
    <xf numFmtId="2" fontId="5" fillId="3" borderId="2" xfId="16" applyNumberFormat="1" applyFont="1" applyFill="1" applyBorder="1" applyAlignment="1" applyProtection="1">
      <alignment horizontal="center" vertical="center"/>
    </xf>
    <xf numFmtId="2" fontId="3" fillId="3" borderId="2" xfId="16" applyNumberFormat="1" applyFont="1" applyFill="1" applyBorder="1" applyAlignment="1" applyProtection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 wrapText="1" shrinkToFit="1"/>
    </xf>
    <xf numFmtId="2" fontId="6" fillId="0" borderId="0" xfId="0" applyNumberFormat="1" applyFont="1"/>
    <xf numFmtId="0" fontId="6" fillId="0" borderId="0" xfId="0" applyFont="1"/>
    <xf numFmtId="2" fontId="8" fillId="0" borderId="0" xfId="0" applyNumberFormat="1" applyFont="1" applyAlignment="1">
      <alignment horizontal="center"/>
    </xf>
    <xf numFmtId="0" fontId="3" fillId="0" borderId="0" xfId="0" applyFont="1"/>
    <xf numFmtId="2" fontId="6" fillId="0" borderId="0" xfId="0" applyNumberFormat="1" applyFont="1" applyAlignment="1">
      <alignment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3" borderId="2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left" vertical="center" wrapText="1" shrinkToFit="1"/>
    </xf>
    <xf numFmtId="0" fontId="3" fillId="3" borderId="2" xfId="0" applyNumberFormat="1" applyFont="1" applyFill="1" applyBorder="1" applyAlignment="1">
      <alignment horizontal="left" vertical="center" wrapText="1" shrinkToFit="1"/>
    </xf>
    <xf numFmtId="0" fontId="7" fillId="4" borderId="2" xfId="0" applyFont="1" applyFill="1" applyBorder="1" applyAlignment="1">
      <alignment horizontal="center" vertical="top" wrapText="1" shrinkToFit="1"/>
    </xf>
    <xf numFmtId="0" fontId="7" fillId="5" borderId="2" xfId="0" applyFont="1" applyFill="1" applyBorder="1" applyAlignment="1">
      <alignment horizontal="center" vertical="top" wrapText="1" shrinkToFit="1"/>
    </xf>
    <xf numFmtId="0" fontId="7" fillId="4" borderId="2" xfId="0" applyFont="1" applyFill="1" applyBorder="1" applyAlignment="1">
      <alignment vertical="top" wrapText="1" shrinkToFit="1"/>
    </xf>
    <xf numFmtId="0" fontId="7" fillId="5" borderId="2" xfId="0" applyFont="1" applyFill="1" applyBorder="1" applyAlignment="1">
      <alignment vertical="top" wrapText="1" shrinkToFit="1"/>
    </xf>
    <xf numFmtId="0" fontId="6" fillId="0" borderId="0" xfId="0" applyFont="1" applyFill="1" applyAlignment="1">
      <alignment wrapText="1" shrinkToFit="1"/>
    </xf>
    <xf numFmtId="0" fontId="3" fillId="6" borderId="2" xfId="0" applyNumberFormat="1" applyFont="1" applyFill="1" applyBorder="1" applyAlignment="1">
      <alignment horizontal="left" vertical="center" wrapText="1" shrinkToFit="1"/>
    </xf>
    <xf numFmtId="0" fontId="3" fillId="6" borderId="2" xfId="0" applyNumberFormat="1" applyFont="1" applyFill="1" applyBorder="1" applyAlignment="1">
      <alignment horizontal="center" vertical="center" wrapText="1" shrinkToFit="1"/>
    </xf>
    <xf numFmtId="2" fontId="3" fillId="6" borderId="2" xfId="0" applyNumberFormat="1" applyFont="1" applyFill="1" applyBorder="1" applyAlignment="1">
      <alignment horizontal="center" vertical="center" wrapText="1" shrinkToFit="1"/>
    </xf>
    <xf numFmtId="1" fontId="3" fillId="6" borderId="2" xfId="0" applyNumberFormat="1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9" fillId="7" borderId="2" xfId="0" applyFont="1" applyFill="1" applyBorder="1" applyAlignment="1">
      <alignment horizontal="center" vertical="center" wrapText="1" shrinkToFit="1"/>
    </xf>
    <xf numFmtId="0" fontId="6" fillId="8" borderId="2" xfId="0" applyFont="1" applyFill="1" applyBorder="1" applyAlignment="1">
      <alignment wrapText="1" shrinkToFit="1"/>
    </xf>
    <xf numFmtId="1" fontId="6" fillId="8" borderId="2" xfId="0" applyNumberFormat="1" applyFont="1" applyFill="1" applyBorder="1" applyAlignment="1">
      <alignment horizontal="center" vertical="center" wrapText="1" shrinkToFit="1"/>
    </xf>
    <xf numFmtId="2" fontId="6" fillId="8" borderId="2" xfId="0" applyNumberFormat="1" applyFont="1" applyFill="1" applyBorder="1" applyAlignment="1">
      <alignment horizontal="center" vertical="center" wrapText="1" shrinkToFit="1"/>
    </xf>
    <xf numFmtId="0" fontId="6" fillId="9" borderId="2" xfId="0" applyFont="1" applyFill="1" applyBorder="1" applyAlignment="1">
      <alignment wrapText="1" shrinkToFit="1"/>
    </xf>
    <xf numFmtId="1" fontId="6" fillId="9" borderId="2" xfId="0" applyNumberFormat="1" applyFont="1" applyFill="1" applyBorder="1" applyAlignment="1">
      <alignment horizontal="center" vertical="center" wrapText="1" shrinkToFit="1"/>
    </xf>
    <xf numFmtId="2" fontId="6" fillId="9" borderId="2" xfId="0" applyNumberFormat="1" applyFont="1" applyFill="1" applyBorder="1" applyAlignment="1">
      <alignment horizontal="center" vertical="center" wrapText="1" shrinkToFit="1"/>
    </xf>
    <xf numFmtId="0" fontId="6" fillId="10" borderId="2" xfId="0" applyFont="1" applyFill="1" applyBorder="1" applyAlignment="1">
      <alignment wrapText="1" shrinkToFit="1"/>
    </xf>
    <xf numFmtId="2" fontId="6" fillId="10" borderId="2" xfId="0" applyNumberFormat="1" applyFont="1" applyFill="1" applyBorder="1" applyAlignment="1">
      <alignment horizontal="center" vertical="center" wrapText="1" shrinkToFit="1"/>
    </xf>
    <xf numFmtId="2" fontId="6" fillId="8" borderId="2" xfId="0" applyNumberFormat="1" applyFont="1" applyFill="1" applyBorder="1" applyAlignment="1">
      <alignment horizontal="left" vertical="center" wrapText="1" shrinkToFit="1"/>
    </xf>
    <xf numFmtId="2" fontId="6" fillId="9" borderId="2" xfId="0" applyNumberFormat="1" applyFont="1" applyFill="1" applyBorder="1" applyAlignment="1">
      <alignment horizontal="left" vertical="center" wrapText="1" shrinkToFit="1"/>
    </xf>
    <xf numFmtId="0" fontId="3" fillId="12" borderId="2" xfId="0" applyNumberFormat="1" applyFont="1" applyFill="1" applyBorder="1" applyAlignment="1">
      <alignment horizontal="center" vertical="center" wrapText="1" shrinkToFit="1"/>
    </xf>
    <xf numFmtId="0" fontId="3" fillId="12" borderId="2" xfId="0" applyNumberFormat="1" applyFont="1" applyFill="1" applyBorder="1" applyAlignment="1">
      <alignment horizontal="left" vertical="center" wrapText="1" shrinkToFit="1"/>
    </xf>
    <xf numFmtId="2" fontId="3" fillId="12" borderId="2" xfId="0" applyNumberFormat="1" applyFont="1" applyFill="1" applyBorder="1" applyAlignment="1">
      <alignment horizontal="center" vertical="center" wrapText="1" shrinkToFit="1"/>
    </xf>
    <xf numFmtId="0" fontId="3" fillId="9" borderId="2" xfId="0" applyNumberFormat="1" applyFont="1" applyFill="1" applyBorder="1" applyAlignment="1">
      <alignment horizontal="center" vertical="center" wrapText="1" shrinkToFit="1"/>
    </xf>
    <xf numFmtId="0" fontId="3" fillId="9" borderId="2" xfId="0" applyNumberFormat="1" applyFont="1" applyFill="1" applyBorder="1" applyAlignment="1">
      <alignment horizontal="left" vertical="center" wrapText="1" shrinkToFit="1"/>
    </xf>
    <xf numFmtId="2" fontId="3" fillId="9" borderId="2" xfId="0" applyNumberFormat="1" applyFont="1" applyFill="1" applyBorder="1" applyAlignment="1">
      <alignment horizontal="center" vertical="center" wrapText="1" shrinkToFit="1"/>
    </xf>
    <xf numFmtId="0" fontId="3" fillId="13" borderId="2" xfId="0" applyNumberFormat="1" applyFont="1" applyFill="1" applyBorder="1" applyAlignment="1">
      <alignment horizontal="center" vertical="center" wrapText="1" shrinkToFit="1"/>
    </xf>
    <xf numFmtId="0" fontId="3" fillId="13" borderId="2" xfId="0" applyNumberFormat="1" applyFont="1" applyFill="1" applyBorder="1" applyAlignment="1">
      <alignment horizontal="left" vertical="center" wrapText="1" shrinkToFit="1"/>
    </xf>
    <xf numFmtId="2" fontId="3" fillId="13" borderId="2" xfId="0" applyNumberFormat="1" applyFont="1" applyFill="1" applyBorder="1" applyAlignment="1">
      <alignment horizontal="center" vertical="center" wrapText="1" shrinkToFit="1"/>
    </xf>
    <xf numFmtId="0" fontId="3" fillId="14" borderId="2" xfId="0" applyNumberFormat="1" applyFont="1" applyFill="1" applyBorder="1" applyAlignment="1">
      <alignment horizontal="center" vertical="center" wrapText="1" shrinkToFit="1"/>
    </xf>
    <xf numFmtId="0" fontId="3" fillId="14" borderId="2" xfId="0" applyNumberFormat="1" applyFont="1" applyFill="1" applyBorder="1" applyAlignment="1">
      <alignment horizontal="left" vertical="center" wrapText="1" shrinkToFit="1"/>
    </xf>
    <xf numFmtId="2" fontId="3" fillId="14" borderId="2" xfId="0" applyNumberFormat="1" applyFont="1" applyFill="1" applyBorder="1" applyAlignment="1">
      <alignment horizontal="center" vertical="center" wrapText="1" shrinkToFit="1"/>
    </xf>
    <xf numFmtId="1" fontId="3" fillId="13" borderId="2" xfId="0" applyNumberFormat="1" applyFont="1" applyFill="1" applyBorder="1" applyAlignment="1">
      <alignment horizontal="center" vertical="center" wrapText="1" shrinkToFit="1"/>
    </xf>
    <xf numFmtId="1" fontId="3" fillId="14" borderId="2" xfId="0" applyNumberFormat="1" applyFont="1" applyFill="1" applyBorder="1" applyAlignment="1">
      <alignment horizontal="center" vertical="center" wrapText="1" shrinkToFit="1"/>
    </xf>
    <xf numFmtId="1" fontId="3" fillId="9" borderId="2" xfId="0" applyNumberFormat="1" applyFont="1" applyFill="1" applyBorder="1" applyAlignment="1">
      <alignment horizontal="center" vertical="center" wrapText="1" shrinkToFit="1"/>
    </xf>
    <xf numFmtId="1" fontId="3" fillId="12" borderId="2" xfId="0" applyNumberFormat="1" applyFont="1" applyFill="1" applyBorder="1" applyAlignment="1">
      <alignment horizontal="center" vertical="center" wrapText="1" shrinkToFit="1"/>
    </xf>
    <xf numFmtId="2" fontId="3" fillId="15" borderId="2" xfId="0" applyNumberFormat="1" applyFont="1" applyFill="1" applyBorder="1" applyAlignment="1">
      <alignment horizontal="center" vertical="center" wrapText="1" shrinkToFit="1"/>
    </xf>
    <xf numFmtId="2" fontId="6" fillId="15" borderId="2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right" wrapText="1" shrinkToFit="1"/>
    </xf>
    <xf numFmtId="0" fontId="8" fillId="0" borderId="0" xfId="0" applyFont="1" applyAlignment="1">
      <alignment horizontal="right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5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6" xfId="0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center" vertical="center" wrapText="1" shrinkToFit="1"/>
    </xf>
    <xf numFmtId="0" fontId="9" fillId="11" borderId="8" xfId="0" applyFont="1" applyFill="1" applyBorder="1" applyAlignment="1">
      <alignment horizontal="center" vertical="center" wrapText="1" shrinkToFit="1"/>
    </xf>
    <xf numFmtId="0" fontId="9" fillId="11" borderId="4" xfId="0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7" borderId="4" xfId="0" applyFont="1" applyFill="1" applyBorder="1" applyAlignment="1">
      <alignment horizontal="center" vertical="center" wrapText="1" shrinkToFit="1"/>
    </xf>
    <xf numFmtId="0" fontId="9" fillId="7" borderId="3" xfId="0" applyFont="1" applyFill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center" vertical="center" wrapText="1" shrinkToFit="1"/>
    </xf>
    <xf numFmtId="0" fontId="9" fillId="7" borderId="5" xfId="0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 textRotation="90" wrapText="1" shrinkToFit="1"/>
    </xf>
    <xf numFmtId="0" fontId="9" fillId="7" borderId="4" xfId="0" applyFont="1" applyFill="1" applyBorder="1" applyAlignment="1">
      <alignment horizontal="center" vertical="center" textRotation="90" wrapText="1" shrinkToFit="1"/>
    </xf>
    <xf numFmtId="0" fontId="9" fillId="7" borderId="8" xfId="0" applyFont="1" applyFill="1" applyBorder="1" applyAlignment="1">
      <alignment horizontal="center" vertical="center" wrapText="1" shrinkToFit="1"/>
    </xf>
  </cellXfs>
  <cellStyles count="17"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16" xfId="14"/>
    <cellStyle name="Обычный 17" xfId="15"/>
    <cellStyle name="Обычный 2" xfId="16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2" defaultPivotStyle="PivotStyleLight16"/>
  <colors>
    <mruColors>
      <color rgb="FFB3FFB3"/>
      <color rgb="FFFFFF57"/>
      <color rgb="FFFFFFB9"/>
      <color rgb="FFFFB481"/>
      <color rgb="FFFFA365"/>
      <color rgb="FFE3DDEB"/>
      <color rgb="FFD8CFE3"/>
      <color rgb="FFFFDDD5"/>
      <color rgb="FFFFC5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0"/>
  <sheetViews>
    <sheetView tabSelected="1" workbookViewId="0">
      <pane xSplit="2" ySplit="2" topLeftCell="BA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4.5703125" style="41" customWidth="1"/>
    <col min="2" max="2" width="19.140625" style="41" customWidth="1"/>
    <col min="3" max="3" width="4.28515625" style="42" customWidth="1"/>
    <col min="4" max="4" width="47.7109375" style="41" customWidth="1"/>
    <col min="5" max="6" width="16.5703125" style="41" customWidth="1"/>
    <col min="7" max="7" width="19.140625" style="41" customWidth="1"/>
    <col min="8" max="35" width="4.5703125" style="44" customWidth="1"/>
    <col min="36" max="36" width="6.140625" style="44" customWidth="1"/>
    <col min="37" max="68" width="4.5703125" style="44" customWidth="1"/>
    <col min="69" max="74" width="10.7109375" style="44" customWidth="1"/>
    <col min="75" max="16384" width="9.140625" style="44"/>
  </cols>
  <sheetData>
    <row r="1" spans="1:74" s="39" customFormat="1" ht="25.5" customHeight="1" x14ac:dyDescent="0.25">
      <c r="A1" s="92" t="s">
        <v>0</v>
      </c>
      <c r="B1" s="94" t="s">
        <v>1</v>
      </c>
      <c r="C1" s="92" t="s">
        <v>2</v>
      </c>
      <c r="D1" s="94" t="s">
        <v>3</v>
      </c>
      <c r="E1" s="92" t="s">
        <v>4</v>
      </c>
      <c r="F1" s="94" t="s">
        <v>402</v>
      </c>
      <c r="G1" s="92" t="s">
        <v>5</v>
      </c>
      <c r="H1" s="98" t="s">
        <v>6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01" t="s">
        <v>7</v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3"/>
      <c r="AN1" s="98" t="s">
        <v>8</v>
      </c>
      <c r="AO1" s="99"/>
      <c r="AP1" s="99"/>
      <c r="AQ1" s="99"/>
      <c r="AR1" s="99"/>
      <c r="AS1" s="99"/>
      <c r="AT1" s="99"/>
      <c r="AU1" s="99"/>
      <c r="AV1" s="99"/>
      <c r="AW1" s="99"/>
      <c r="AX1" s="100"/>
      <c r="AY1" s="101" t="s">
        <v>9</v>
      </c>
      <c r="AZ1" s="102"/>
      <c r="BA1" s="102"/>
      <c r="BB1" s="102"/>
      <c r="BC1" s="102"/>
      <c r="BD1" s="102"/>
      <c r="BE1" s="103"/>
      <c r="BF1" s="98" t="s">
        <v>10</v>
      </c>
      <c r="BG1" s="99"/>
      <c r="BH1" s="99"/>
      <c r="BI1" s="99"/>
      <c r="BJ1" s="99"/>
      <c r="BK1" s="99"/>
      <c r="BL1" s="99"/>
      <c r="BM1" s="99"/>
      <c r="BN1" s="99"/>
      <c r="BO1" s="99"/>
      <c r="BP1" s="100"/>
      <c r="BQ1" s="92" t="s">
        <v>11</v>
      </c>
      <c r="BR1" s="94" t="s">
        <v>12</v>
      </c>
      <c r="BS1" s="92" t="s">
        <v>13</v>
      </c>
      <c r="BT1" s="94" t="s">
        <v>14</v>
      </c>
      <c r="BU1" s="92" t="s">
        <v>15</v>
      </c>
      <c r="BV1" s="94" t="s">
        <v>16</v>
      </c>
    </row>
    <row r="2" spans="1:74" s="40" customFormat="1" ht="34.5" customHeight="1" x14ac:dyDescent="0.25">
      <c r="A2" s="93"/>
      <c r="B2" s="95"/>
      <c r="C2" s="93"/>
      <c r="D2" s="95"/>
      <c r="E2" s="93"/>
      <c r="F2" s="95"/>
      <c r="G2" s="93"/>
      <c r="H2" s="53">
        <v>1</v>
      </c>
      <c r="I2" s="53">
        <v>2</v>
      </c>
      <c r="J2" s="53">
        <v>3</v>
      </c>
      <c r="K2" s="53">
        <v>4</v>
      </c>
      <c r="L2" s="53">
        <v>5</v>
      </c>
      <c r="M2" s="53">
        <v>6</v>
      </c>
      <c r="N2" s="53">
        <v>7</v>
      </c>
      <c r="O2" s="53">
        <v>8</v>
      </c>
      <c r="P2" s="53">
        <v>9</v>
      </c>
      <c r="Q2" s="53">
        <v>10</v>
      </c>
      <c r="R2" s="53">
        <v>11</v>
      </c>
      <c r="S2" s="53">
        <v>12</v>
      </c>
      <c r="T2" s="53">
        <v>13</v>
      </c>
      <c r="U2" s="53">
        <v>14</v>
      </c>
      <c r="V2" s="53">
        <v>15</v>
      </c>
      <c r="W2" s="53">
        <v>16</v>
      </c>
      <c r="X2" s="52">
        <v>17</v>
      </c>
      <c r="Y2" s="52">
        <v>18</v>
      </c>
      <c r="Z2" s="52">
        <v>19</v>
      </c>
      <c r="AA2" s="52">
        <v>20</v>
      </c>
      <c r="AB2" s="52">
        <v>21</v>
      </c>
      <c r="AC2" s="52">
        <v>22</v>
      </c>
      <c r="AD2" s="52">
        <v>23</v>
      </c>
      <c r="AE2" s="52">
        <v>24</v>
      </c>
      <c r="AF2" s="52">
        <v>25</v>
      </c>
      <c r="AG2" s="52">
        <v>26</v>
      </c>
      <c r="AH2" s="52">
        <v>27</v>
      </c>
      <c r="AI2" s="52">
        <v>28</v>
      </c>
      <c r="AJ2" s="52">
        <v>29</v>
      </c>
      <c r="AK2" s="52">
        <v>30</v>
      </c>
      <c r="AL2" s="52">
        <v>31</v>
      </c>
      <c r="AM2" s="52">
        <v>32</v>
      </c>
      <c r="AN2" s="55">
        <v>33</v>
      </c>
      <c r="AO2" s="55">
        <v>34</v>
      </c>
      <c r="AP2" s="55">
        <v>35</v>
      </c>
      <c r="AQ2" s="55">
        <v>36</v>
      </c>
      <c r="AR2" s="55">
        <v>37</v>
      </c>
      <c r="AS2" s="55">
        <v>38</v>
      </c>
      <c r="AT2" s="55">
        <v>39</v>
      </c>
      <c r="AU2" s="55">
        <v>40</v>
      </c>
      <c r="AV2" s="55">
        <v>41</v>
      </c>
      <c r="AW2" s="55">
        <v>42</v>
      </c>
      <c r="AX2" s="55">
        <v>43</v>
      </c>
      <c r="AY2" s="54">
        <v>44</v>
      </c>
      <c r="AZ2" s="54">
        <v>45</v>
      </c>
      <c r="BA2" s="54">
        <v>46</v>
      </c>
      <c r="BB2" s="54">
        <v>47</v>
      </c>
      <c r="BC2" s="54">
        <v>48</v>
      </c>
      <c r="BD2" s="54">
        <v>49</v>
      </c>
      <c r="BE2" s="54">
        <v>50</v>
      </c>
      <c r="BF2" s="55">
        <v>51</v>
      </c>
      <c r="BG2" s="55">
        <v>52</v>
      </c>
      <c r="BH2" s="55">
        <v>53</v>
      </c>
      <c r="BI2" s="55">
        <v>54</v>
      </c>
      <c r="BJ2" s="55">
        <v>55</v>
      </c>
      <c r="BK2" s="55">
        <v>56</v>
      </c>
      <c r="BL2" s="55">
        <v>57</v>
      </c>
      <c r="BM2" s="55">
        <v>58</v>
      </c>
      <c r="BN2" s="55">
        <v>59</v>
      </c>
      <c r="BO2" s="55">
        <v>60</v>
      </c>
      <c r="BP2" s="55">
        <v>61</v>
      </c>
      <c r="BQ2" s="93"/>
      <c r="BR2" s="95"/>
      <c r="BS2" s="93"/>
      <c r="BT2" s="95"/>
      <c r="BU2" s="93"/>
      <c r="BV2" s="95"/>
    </row>
    <row r="3" spans="1:74" s="47" customFormat="1" ht="66" customHeight="1" x14ac:dyDescent="0.25">
      <c r="A3" s="48">
        <v>1</v>
      </c>
      <c r="B3" s="50" t="s">
        <v>120</v>
      </c>
      <c r="C3" s="48">
        <v>10</v>
      </c>
      <c r="D3" s="50" t="s">
        <v>121</v>
      </c>
      <c r="E3" s="50" t="s">
        <v>18</v>
      </c>
      <c r="F3" s="50" t="s">
        <v>19</v>
      </c>
      <c r="G3" s="50" t="s">
        <v>122</v>
      </c>
      <c r="H3" s="2">
        <v>0.6</v>
      </c>
      <c r="I3" s="2">
        <v>0.4</v>
      </c>
      <c r="J3" s="2">
        <v>1</v>
      </c>
      <c r="K3" s="2">
        <v>0.6</v>
      </c>
      <c r="L3" s="2">
        <v>0.6</v>
      </c>
      <c r="M3" s="3">
        <v>1</v>
      </c>
      <c r="N3" s="4">
        <v>0.6</v>
      </c>
      <c r="O3" s="5">
        <v>0.6</v>
      </c>
      <c r="P3" s="6">
        <v>1.2</v>
      </c>
      <c r="Q3" s="7">
        <v>1.2</v>
      </c>
      <c r="R3" s="8">
        <v>2</v>
      </c>
      <c r="S3" s="9">
        <v>0.4</v>
      </c>
      <c r="T3" s="10">
        <v>0.4</v>
      </c>
      <c r="U3" s="11">
        <v>0</v>
      </c>
      <c r="V3" s="12">
        <v>1</v>
      </c>
      <c r="W3" s="13">
        <v>0.5</v>
      </c>
      <c r="X3" s="14">
        <v>2.5</v>
      </c>
      <c r="Y3" s="15">
        <v>2</v>
      </c>
      <c r="Z3" s="16">
        <v>0.5</v>
      </c>
      <c r="AA3" s="17">
        <v>0.5</v>
      </c>
      <c r="AB3" s="18">
        <v>0.5</v>
      </c>
      <c r="AC3" s="18">
        <v>0.5</v>
      </c>
      <c r="AD3" s="18">
        <v>0.5</v>
      </c>
      <c r="AE3" s="18">
        <v>0.5</v>
      </c>
      <c r="AF3" s="18">
        <v>0.5</v>
      </c>
      <c r="AG3" s="18">
        <v>0.5</v>
      </c>
      <c r="AH3" s="18">
        <v>0.5</v>
      </c>
      <c r="AI3" s="19">
        <v>0.5</v>
      </c>
      <c r="AJ3" s="18">
        <v>5</v>
      </c>
      <c r="AK3" s="18">
        <v>0</v>
      </c>
      <c r="AL3" s="18">
        <v>0</v>
      </c>
      <c r="AM3" s="18">
        <v>0</v>
      </c>
      <c r="AN3" s="19">
        <v>0</v>
      </c>
      <c r="AO3" s="18">
        <v>0</v>
      </c>
      <c r="AP3" s="18">
        <v>0</v>
      </c>
      <c r="AQ3" s="18">
        <v>0</v>
      </c>
      <c r="AR3" s="18">
        <v>0.25</v>
      </c>
      <c r="AS3" s="18">
        <v>0</v>
      </c>
      <c r="AT3" s="18">
        <v>0</v>
      </c>
      <c r="AU3" s="18">
        <v>0</v>
      </c>
      <c r="AV3" s="2">
        <v>0.5</v>
      </c>
      <c r="AW3" s="2">
        <v>0</v>
      </c>
      <c r="AX3" s="2">
        <v>0.5</v>
      </c>
      <c r="AY3" s="2">
        <v>1</v>
      </c>
      <c r="AZ3" s="2">
        <v>1.25</v>
      </c>
      <c r="BA3" s="2">
        <v>0</v>
      </c>
      <c r="BB3" s="2">
        <v>0</v>
      </c>
      <c r="BC3" s="2">
        <v>1</v>
      </c>
      <c r="BD3" s="2">
        <v>0</v>
      </c>
      <c r="BE3" s="2">
        <v>0</v>
      </c>
      <c r="BF3" s="2">
        <v>4</v>
      </c>
      <c r="BG3" s="2">
        <v>0.5</v>
      </c>
      <c r="BH3" s="2">
        <v>1</v>
      </c>
      <c r="BI3" s="2">
        <v>0</v>
      </c>
      <c r="BJ3" s="2">
        <v>0</v>
      </c>
      <c r="BK3" s="2">
        <v>0.25</v>
      </c>
      <c r="BL3" s="2">
        <v>0</v>
      </c>
      <c r="BM3" s="2">
        <v>1</v>
      </c>
      <c r="BN3" s="2">
        <v>0.5</v>
      </c>
      <c r="BO3" s="2">
        <v>0</v>
      </c>
      <c r="BP3" s="2">
        <v>0</v>
      </c>
      <c r="BQ3" s="2">
        <f t="shared" ref="BQ3:BQ34" si="0">SUM(H3:W3)</f>
        <v>12.100000000000001</v>
      </c>
      <c r="BR3" s="2">
        <f t="shared" ref="BR3:BR34" si="1">SUM(X3:AM3)</f>
        <v>14.5</v>
      </c>
      <c r="BS3" s="2">
        <f t="shared" ref="BS3:BS34" si="2">SUM(AN3:AX3)</f>
        <v>1.25</v>
      </c>
      <c r="BT3" s="2">
        <f t="shared" ref="BT3:BT34" si="3">SUM(AY3:BE3)</f>
        <v>3.25</v>
      </c>
      <c r="BU3" s="2">
        <f t="shared" ref="BU3:BU34" si="4">SUM(BF3:BP3)</f>
        <v>7.25</v>
      </c>
      <c r="BV3" s="2">
        <f t="shared" ref="BV3:BV34" si="5">SUM(BQ3:BU3)</f>
        <v>38.35</v>
      </c>
    </row>
    <row r="4" spans="1:74" s="47" customFormat="1" ht="59.25" customHeight="1" x14ac:dyDescent="0.25">
      <c r="A4" s="49">
        <v>2</v>
      </c>
      <c r="B4" s="51" t="s">
        <v>277</v>
      </c>
      <c r="C4" s="49">
        <v>10</v>
      </c>
      <c r="D4" s="51" t="s">
        <v>246</v>
      </c>
      <c r="E4" s="51" t="s">
        <v>247</v>
      </c>
      <c r="F4" s="51" t="s">
        <v>48</v>
      </c>
      <c r="G4" s="51" t="s">
        <v>248</v>
      </c>
      <c r="H4" s="20">
        <v>0.6</v>
      </c>
      <c r="I4" s="20">
        <v>0.6</v>
      </c>
      <c r="J4" s="20">
        <v>0</v>
      </c>
      <c r="K4" s="20">
        <v>0.6</v>
      </c>
      <c r="L4" s="20">
        <v>0.6</v>
      </c>
      <c r="M4" s="21">
        <v>0</v>
      </c>
      <c r="N4" s="22">
        <v>0.6</v>
      </c>
      <c r="O4" s="23">
        <v>0.8</v>
      </c>
      <c r="P4" s="24">
        <v>0.8</v>
      </c>
      <c r="Q4" s="25">
        <v>1.2</v>
      </c>
      <c r="R4" s="26">
        <v>0.8</v>
      </c>
      <c r="S4" s="27">
        <v>0.4</v>
      </c>
      <c r="T4" s="28">
        <v>0.8</v>
      </c>
      <c r="U4" s="29">
        <v>1</v>
      </c>
      <c r="V4" s="30">
        <v>1</v>
      </c>
      <c r="W4" s="31">
        <v>0.5</v>
      </c>
      <c r="X4" s="32">
        <v>2.5</v>
      </c>
      <c r="Y4" s="33">
        <v>2</v>
      </c>
      <c r="Z4" s="34">
        <v>0</v>
      </c>
      <c r="AA4" s="35">
        <v>0.5</v>
      </c>
      <c r="AB4" s="36">
        <v>0.5</v>
      </c>
      <c r="AC4" s="36">
        <v>0.5</v>
      </c>
      <c r="AD4" s="36">
        <v>0.5</v>
      </c>
      <c r="AE4" s="36">
        <v>0.5</v>
      </c>
      <c r="AF4" s="36">
        <v>0.5</v>
      </c>
      <c r="AG4" s="36">
        <v>0.5</v>
      </c>
      <c r="AH4" s="36">
        <v>0.5</v>
      </c>
      <c r="AI4" s="37">
        <v>0.5</v>
      </c>
      <c r="AJ4" s="36">
        <v>8</v>
      </c>
      <c r="AK4" s="36">
        <v>0</v>
      </c>
      <c r="AL4" s="36">
        <v>0</v>
      </c>
      <c r="AM4" s="36">
        <v>0</v>
      </c>
      <c r="AN4" s="38">
        <v>0</v>
      </c>
      <c r="AO4" s="36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20">
        <v>0.25</v>
      </c>
      <c r="AW4" s="20">
        <v>0</v>
      </c>
      <c r="AX4" s="20">
        <v>0.5</v>
      </c>
      <c r="AY4" s="20">
        <v>2.5</v>
      </c>
      <c r="AZ4" s="20">
        <v>1</v>
      </c>
      <c r="BA4" s="20">
        <v>0</v>
      </c>
      <c r="BB4" s="20">
        <v>0</v>
      </c>
      <c r="BC4" s="20">
        <v>0</v>
      </c>
      <c r="BD4" s="20">
        <v>1</v>
      </c>
      <c r="BE4" s="20">
        <v>0</v>
      </c>
      <c r="BF4" s="20">
        <v>8</v>
      </c>
      <c r="BG4" s="20">
        <v>0</v>
      </c>
      <c r="BH4" s="20">
        <v>1</v>
      </c>
      <c r="BI4" s="20">
        <v>0</v>
      </c>
      <c r="BJ4" s="20">
        <v>1</v>
      </c>
      <c r="BK4" s="20">
        <v>0.5</v>
      </c>
      <c r="BL4" s="20">
        <v>0.5</v>
      </c>
      <c r="BM4" s="20">
        <v>0.5</v>
      </c>
      <c r="BN4" s="20">
        <v>0</v>
      </c>
      <c r="BO4" s="20">
        <v>0</v>
      </c>
      <c r="BP4" s="20">
        <v>0.5</v>
      </c>
      <c r="BQ4" s="20">
        <f t="shared" si="0"/>
        <v>10.3</v>
      </c>
      <c r="BR4" s="20">
        <f t="shared" si="1"/>
        <v>17</v>
      </c>
      <c r="BS4" s="20">
        <f t="shared" si="2"/>
        <v>0.75</v>
      </c>
      <c r="BT4" s="20">
        <f t="shared" si="3"/>
        <v>4.5</v>
      </c>
      <c r="BU4" s="20">
        <f t="shared" si="4"/>
        <v>12</v>
      </c>
      <c r="BV4" s="20">
        <f t="shared" si="5"/>
        <v>44.55</v>
      </c>
    </row>
    <row r="5" spans="1:74" s="47" customFormat="1" ht="66" customHeight="1" x14ac:dyDescent="0.25">
      <c r="A5" s="48">
        <v>3</v>
      </c>
      <c r="B5" s="50" t="s">
        <v>253</v>
      </c>
      <c r="C5" s="48">
        <v>9</v>
      </c>
      <c r="D5" s="50" t="s">
        <v>254</v>
      </c>
      <c r="E5" s="50" t="s">
        <v>255</v>
      </c>
      <c r="F5" s="50" t="s">
        <v>256</v>
      </c>
      <c r="G5" s="50" t="s">
        <v>257</v>
      </c>
      <c r="H5" s="2">
        <v>0.6</v>
      </c>
      <c r="I5" s="2">
        <v>0.6</v>
      </c>
      <c r="J5" s="2">
        <v>1</v>
      </c>
      <c r="K5" s="2">
        <v>0</v>
      </c>
      <c r="L5" s="2">
        <v>0.4</v>
      </c>
      <c r="M5" s="3">
        <v>0</v>
      </c>
      <c r="N5" s="4">
        <v>1</v>
      </c>
      <c r="O5" s="5">
        <v>0.8</v>
      </c>
      <c r="P5" s="6">
        <v>0.8</v>
      </c>
      <c r="Q5" s="7">
        <v>1.2</v>
      </c>
      <c r="R5" s="8">
        <v>0.4</v>
      </c>
      <c r="S5" s="9">
        <v>0</v>
      </c>
      <c r="T5" s="10">
        <v>1.2</v>
      </c>
      <c r="U5" s="11">
        <v>0</v>
      </c>
      <c r="V5" s="12">
        <v>0</v>
      </c>
      <c r="W5" s="13">
        <v>0</v>
      </c>
      <c r="X5" s="14">
        <v>0</v>
      </c>
      <c r="Y5" s="15">
        <v>0</v>
      </c>
      <c r="Z5" s="16">
        <v>0</v>
      </c>
      <c r="AA5" s="17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9">
        <v>0</v>
      </c>
      <c r="AJ5" s="18">
        <v>0</v>
      </c>
      <c r="AK5" s="18">
        <v>0</v>
      </c>
      <c r="AL5" s="18">
        <v>0</v>
      </c>
      <c r="AM5" s="18">
        <v>0</v>
      </c>
      <c r="AN5" s="19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f t="shared" si="0"/>
        <v>8</v>
      </c>
      <c r="BR5" s="2">
        <f t="shared" si="1"/>
        <v>0</v>
      </c>
      <c r="BS5" s="2">
        <f t="shared" si="2"/>
        <v>0</v>
      </c>
      <c r="BT5" s="2">
        <f t="shared" si="3"/>
        <v>0</v>
      </c>
      <c r="BU5" s="2">
        <f t="shared" si="4"/>
        <v>0</v>
      </c>
      <c r="BV5" s="2">
        <f t="shared" si="5"/>
        <v>8</v>
      </c>
    </row>
    <row r="6" spans="1:74" s="47" customFormat="1" ht="59.25" customHeight="1" x14ac:dyDescent="0.25">
      <c r="A6" s="49">
        <v>4</v>
      </c>
      <c r="B6" s="51" t="s">
        <v>114</v>
      </c>
      <c r="C6" s="49">
        <v>10</v>
      </c>
      <c r="D6" s="51" t="s">
        <v>41</v>
      </c>
      <c r="E6" s="51" t="s">
        <v>42</v>
      </c>
      <c r="F6" s="51" t="s">
        <v>115</v>
      </c>
      <c r="G6" s="51" t="s">
        <v>44</v>
      </c>
      <c r="H6" s="20">
        <v>1</v>
      </c>
      <c r="I6" s="20">
        <v>0.8</v>
      </c>
      <c r="J6" s="20">
        <v>1</v>
      </c>
      <c r="K6" s="20">
        <v>0.6</v>
      </c>
      <c r="L6" s="20">
        <v>1</v>
      </c>
      <c r="M6" s="21">
        <v>0</v>
      </c>
      <c r="N6" s="22">
        <v>1</v>
      </c>
      <c r="O6" s="23">
        <v>0.8</v>
      </c>
      <c r="P6" s="24">
        <v>2</v>
      </c>
      <c r="Q6" s="25">
        <v>1.2</v>
      </c>
      <c r="R6" s="26">
        <v>2</v>
      </c>
      <c r="S6" s="27">
        <v>0</v>
      </c>
      <c r="T6" s="28">
        <v>2</v>
      </c>
      <c r="U6" s="29">
        <v>3</v>
      </c>
      <c r="V6" s="30">
        <v>2</v>
      </c>
      <c r="W6" s="31">
        <v>0.5</v>
      </c>
      <c r="X6" s="32">
        <v>2.5</v>
      </c>
      <c r="Y6" s="33">
        <v>2.5</v>
      </c>
      <c r="Z6" s="34">
        <v>0.5</v>
      </c>
      <c r="AA6" s="35">
        <v>0.5</v>
      </c>
      <c r="AB6" s="36">
        <v>0.5</v>
      </c>
      <c r="AC6" s="36">
        <v>0.5</v>
      </c>
      <c r="AD6" s="36">
        <v>0.5</v>
      </c>
      <c r="AE6" s="36">
        <v>0.5</v>
      </c>
      <c r="AF6" s="36">
        <v>0.5</v>
      </c>
      <c r="AG6" s="36">
        <v>0.5</v>
      </c>
      <c r="AH6" s="36">
        <v>0.5</v>
      </c>
      <c r="AI6" s="37">
        <v>0.5</v>
      </c>
      <c r="AJ6" s="36">
        <v>8</v>
      </c>
      <c r="AK6" s="36">
        <v>0</v>
      </c>
      <c r="AL6" s="36">
        <v>0</v>
      </c>
      <c r="AM6" s="36">
        <v>1</v>
      </c>
      <c r="AN6" s="38">
        <v>1</v>
      </c>
      <c r="AO6" s="36">
        <v>0</v>
      </c>
      <c r="AP6" s="36">
        <v>0</v>
      </c>
      <c r="AQ6" s="36">
        <v>0</v>
      </c>
      <c r="AR6" s="36">
        <v>0.5</v>
      </c>
      <c r="AS6" s="36">
        <v>0.5</v>
      </c>
      <c r="AT6" s="36">
        <v>0</v>
      </c>
      <c r="AU6" s="36">
        <v>1</v>
      </c>
      <c r="AV6" s="20">
        <v>0.5</v>
      </c>
      <c r="AW6" s="20">
        <v>1.5</v>
      </c>
      <c r="AX6" s="20">
        <v>1.3</v>
      </c>
      <c r="AY6" s="20">
        <v>3.5</v>
      </c>
      <c r="AZ6" s="20">
        <v>1</v>
      </c>
      <c r="BA6" s="20">
        <v>0.75</v>
      </c>
      <c r="BB6" s="20">
        <v>0</v>
      </c>
      <c r="BC6" s="20">
        <v>1</v>
      </c>
      <c r="BD6" s="20">
        <v>0</v>
      </c>
      <c r="BE6" s="20">
        <v>1</v>
      </c>
      <c r="BF6" s="20">
        <v>0</v>
      </c>
      <c r="BG6" s="20">
        <v>0</v>
      </c>
      <c r="BH6" s="20">
        <v>0.5</v>
      </c>
      <c r="BI6" s="20">
        <v>0</v>
      </c>
      <c r="BJ6" s="20">
        <v>0</v>
      </c>
      <c r="BK6" s="20">
        <v>0.5</v>
      </c>
      <c r="BL6" s="20">
        <v>0.5</v>
      </c>
      <c r="BM6" s="20">
        <v>1</v>
      </c>
      <c r="BN6" s="20">
        <v>0.5</v>
      </c>
      <c r="BO6" s="20">
        <v>0</v>
      </c>
      <c r="BP6" s="20">
        <v>0.5</v>
      </c>
      <c r="BQ6" s="20">
        <f t="shared" si="0"/>
        <v>18.899999999999999</v>
      </c>
      <c r="BR6" s="20">
        <f t="shared" si="1"/>
        <v>19</v>
      </c>
      <c r="BS6" s="20">
        <f t="shared" si="2"/>
        <v>6.3</v>
      </c>
      <c r="BT6" s="20">
        <f t="shared" si="3"/>
        <v>7.25</v>
      </c>
      <c r="BU6" s="20">
        <f t="shared" si="4"/>
        <v>3.5</v>
      </c>
      <c r="BV6" s="20">
        <f t="shared" si="5"/>
        <v>54.949999999999996</v>
      </c>
    </row>
    <row r="7" spans="1:74" s="47" customFormat="1" ht="66" customHeight="1" x14ac:dyDescent="0.25">
      <c r="A7" s="48">
        <v>5</v>
      </c>
      <c r="B7" s="50" t="s">
        <v>206</v>
      </c>
      <c r="C7" s="48">
        <v>9</v>
      </c>
      <c r="D7" s="50" t="s">
        <v>207</v>
      </c>
      <c r="E7" s="50" t="s">
        <v>47</v>
      </c>
      <c r="F7" s="50" t="s">
        <v>48</v>
      </c>
      <c r="G7" s="50" t="s">
        <v>208</v>
      </c>
      <c r="H7" s="2">
        <v>0.6</v>
      </c>
      <c r="I7" s="2">
        <v>1</v>
      </c>
      <c r="J7" s="2">
        <v>0</v>
      </c>
      <c r="K7" s="2">
        <v>0.6</v>
      </c>
      <c r="L7" s="2">
        <v>0.8</v>
      </c>
      <c r="M7" s="3">
        <v>0</v>
      </c>
      <c r="N7" s="4">
        <v>1</v>
      </c>
      <c r="O7" s="5">
        <v>0.4</v>
      </c>
      <c r="P7" s="6">
        <v>0.4</v>
      </c>
      <c r="Q7" s="7">
        <v>1.2</v>
      </c>
      <c r="R7" s="8">
        <v>0.4</v>
      </c>
      <c r="S7" s="9">
        <v>1.2</v>
      </c>
      <c r="T7" s="10">
        <v>1.2</v>
      </c>
      <c r="U7" s="11">
        <v>0</v>
      </c>
      <c r="V7" s="12">
        <v>1</v>
      </c>
      <c r="W7" s="13">
        <v>0.5</v>
      </c>
      <c r="X7" s="14">
        <v>2.5</v>
      </c>
      <c r="Y7" s="15">
        <v>2.5</v>
      </c>
      <c r="Z7" s="16">
        <v>0.5</v>
      </c>
      <c r="AA7" s="17">
        <v>0.5</v>
      </c>
      <c r="AB7" s="18">
        <v>0.5</v>
      </c>
      <c r="AC7" s="18">
        <v>0.5</v>
      </c>
      <c r="AD7" s="18">
        <v>0.5</v>
      </c>
      <c r="AE7" s="18">
        <v>0</v>
      </c>
      <c r="AF7" s="18">
        <v>0.5</v>
      </c>
      <c r="AG7" s="18">
        <v>0.5</v>
      </c>
      <c r="AH7" s="18">
        <v>0.5</v>
      </c>
      <c r="AI7" s="19">
        <v>0.5</v>
      </c>
      <c r="AJ7" s="18">
        <v>6</v>
      </c>
      <c r="AK7" s="18">
        <v>0</v>
      </c>
      <c r="AL7" s="18">
        <v>0</v>
      </c>
      <c r="AM7" s="18">
        <v>0</v>
      </c>
      <c r="AN7" s="19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2">
        <v>0.25</v>
      </c>
      <c r="AW7" s="2">
        <v>0.5</v>
      </c>
      <c r="AX7" s="2">
        <v>0.5</v>
      </c>
      <c r="AY7" s="2">
        <v>0.5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0.5</v>
      </c>
      <c r="BL7" s="2">
        <v>0</v>
      </c>
      <c r="BM7" s="2">
        <v>1</v>
      </c>
      <c r="BN7" s="2">
        <v>0</v>
      </c>
      <c r="BO7" s="2">
        <v>0.5</v>
      </c>
      <c r="BP7" s="2">
        <v>0.5</v>
      </c>
      <c r="BQ7" s="2">
        <f t="shared" si="0"/>
        <v>10.3</v>
      </c>
      <c r="BR7" s="2">
        <f t="shared" si="1"/>
        <v>15.5</v>
      </c>
      <c r="BS7" s="2">
        <f t="shared" si="2"/>
        <v>1.25</v>
      </c>
      <c r="BT7" s="2">
        <f t="shared" si="3"/>
        <v>0.5</v>
      </c>
      <c r="BU7" s="2">
        <f t="shared" si="4"/>
        <v>2.5</v>
      </c>
      <c r="BV7" s="2">
        <f t="shared" si="5"/>
        <v>30.05</v>
      </c>
    </row>
    <row r="8" spans="1:74" s="47" customFormat="1" ht="59.25" customHeight="1" x14ac:dyDescent="0.25">
      <c r="A8" s="49">
        <v>6</v>
      </c>
      <c r="B8" s="51" t="s">
        <v>154</v>
      </c>
      <c r="C8" s="49">
        <v>10</v>
      </c>
      <c r="D8" s="51" t="s">
        <v>155</v>
      </c>
      <c r="E8" s="51" t="s">
        <v>156</v>
      </c>
      <c r="F8" s="51" t="s">
        <v>157</v>
      </c>
      <c r="G8" s="51" t="s">
        <v>158</v>
      </c>
      <c r="H8" s="20">
        <v>0.6</v>
      </c>
      <c r="I8" s="20">
        <v>1</v>
      </c>
      <c r="J8" s="20">
        <v>1</v>
      </c>
      <c r="K8" s="20">
        <v>0.6</v>
      </c>
      <c r="L8" s="20">
        <v>1</v>
      </c>
      <c r="M8" s="21">
        <v>1</v>
      </c>
      <c r="N8" s="22">
        <v>1</v>
      </c>
      <c r="O8" s="23">
        <v>0.8</v>
      </c>
      <c r="P8" s="24">
        <v>2</v>
      </c>
      <c r="Q8" s="25">
        <v>0.4</v>
      </c>
      <c r="R8" s="26">
        <v>1.2</v>
      </c>
      <c r="S8" s="27">
        <v>0.4</v>
      </c>
      <c r="T8" s="28">
        <v>1.2</v>
      </c>
      <c r="U8" s="29">
        <v>3</v>
      </c>
      <c r="V8" s="30">
        <v>2</v>
      </c>
      <c r="W8" s="31">
        <v>0.5</v>
      </c>
      <c r="X8" s="32">
        <v>2.5</v>
      </c>
      <c r="Y8" s="33">
        <v>2.5</v>
      </c>
      <c r="Z8" s="34">
        <v>0.5</v>
      </c>
      <c r="AA8" s="35">
        <v>0.5</v>
      </c>
      <c r="AB8" s="36">
        <v>0.5</v>
      </c>
      <c r="AC8" s="36">
        <v>0.5</v>
      </c>
      <c r="AD8" s="36">
        <v>0.5</v>
      </c>
      <c r="AE8" s="36">
        <v>0.5</v>
      </c>
      <c r="AF8" s="36">
        <v>0.5</v>
      </c>
      <c r="AG8" s="36">
        <v>0.5</v>
      </c>
      <c r="AH8" s="36">
        <v>0.5</v>
      </c>
      <c r="AI8" s="37">
        <v>0.5</v>
      </c>
      <c r="AJ8" s="36">
        <v>10</v>
      </c>
      <c r="AK8" s="36">
        <v>1</v>
      </c>
      <c r="AL8" s="36">
        <v>0</v>
      </c>
      <c r="AM8" s="36">
        <v>1</v>
      </c>
      <c r="AN8" s="38">
        <v>1</v>
      </c>
      <c r="AO8" s="36">
        <v>0</v>
      </c>
      <c r="AP8" s="36">
        <v>0</v>
      </c>
      <c r="AQ8" s="36">
        <v>0</v>
      </c>
      <c r="AR8" s="36">
        <v>0.5</v>
      </c>
      <c r="AS8" s="36">
        <v>0.5</v>
      </c>
      <c r="AT8" s="36">
        <v>0</v>
      </c>
      <c r="AU8" s="36">
        <v>1</v>
      </c>
      <c r="AV8" s="20">
        <v>0.5</v>
      </c>
      <c r="AW8" s="20">
        <v>0.5</v>
      </c>
      <c r="AX8" s="20">
        <v>1.5</v>
      </c>
      <c r="AY8" s="20">
        <v>3.5</v>
      </c>
      <c r="AZ8" s="20">
        <v>1.75</v>
      </c>
      <c r="BA8" s="20">
        <v>0.75</v>
      </c>
      <c r="BB8" s="20">
        <v>1</v>
      </c>
      <c r="BC8" s="20">
        <v>0</v>
      </c>
      <c r="BD8" s="20">
        <v>0</v>
      </c>
      <c r="BE8" s="20">
        <v>0</v>
      </c>
      <c r="BF8" s="20">
        <v>0</v>
      </c>
      <c r="BG8" s="20">
        <v>1</v>
      </c>
      <c r="BH8" s="20">
        <v>1</v>
      </c>
      <c r="BI8" s="20">
        <v>1</v>
      </c>
      <c r="BJ8" s="20">
        <v>0</v>
      </c>
      <c r="BK8" s="20">
        <v>0.25</v>
      </c>
      <c r="BL8" s="20">
        <v>0.5</v>
      </c>
      <c r="BM8" s="20">
        <v>0</v>
      </c>
      <c r="BN8" s="20">
        <v>0</v>
      </c>
      <c r="BO8" s="20">
        <v>1</v>
      </c>
      <c r="BP8" s="20">
        <v>1</v>
      </c>
      <c r="BQ8" s="20">
        <f t="shared" si="0"/>
        <v>17.7</v>
      </c>
      <c r="BR8" s="90">
        <f t="shared" si="1"/>
        <v>22</v>
      </c>
      <c r="BS8" s="20">
        <f t="shared" si="2"/>
        <v>5.5</v>
      </c>
      <c r="BT8" s="20">
        <f t="shared" si="3"/>
        <v>7</v>
      </c>
      <c r="BU8" s="20">
        <f t="shared" si="4"/>
        <v>5.75</v>
      </c>
      <c r="BV8" s="20">
        <f t="shared" si="5"/>
        <v>57.95</v>
      </c>
    </row>
    <row r="9" spans="1:74" s="47" customFormat="1" ht="66" customHeight="1" x14ac:dyDescent="0.25">
      <c r="A9" s="48">
        <v>7</v>
      </c>
      <c r="B9" s="50" t="s">
        <v>300</v>
      </c>
      <c r="C9" s="48">
        <v>10</v>
      </c>
      <c r="D9" s="50" t="s">
        <v>392</v>
      </c>
      <c r="E9" s="50" t="s">
        <v>301</v>
      </c>
      <c r="F9" s="50" t="s">
        <v>256</v>
      </c>
      <c r="G9" s="50" t="s">
        <v>302</v>
      </c>
      <c r="H9" s="2">
        <v>1</v>
      </c>
      <c r="I9" s="2">
        <v>0.4</v>
      </c>
      <c r="J9" s="2">
        <v>0</v>
      </c>
      <c r="K9" s="2">
        <v>0.6</v>
      </c>
      <c r="L9" s="2">
        <v>0.4</v>
      </c>
      <c r="M9" s="3">
        <v>1</v>
      </c>
      <c r="N9" s="4">
        <v>1</v>
      </c>
      <c r="O9" s="5">
        <v>0.8</v>
      </c>
      <c r="P9" s="6">
        <v>1.2</v>
      </c>
      <c r="Q9" s="7">
        <v>1.2</v>
      </c>
      <c r="R9" s="8">
        <v>1.2</v>
      </c>
      <c r="S9" s="9">
        <v>1.2</v>
      </c>
      <c r="T9" s="10">
        <v>0</v>
      </c>
      <c r="U9" s="11">
        <v>3</v>
      </c>
      <c r="V9" s="12">
        <v>1</v>
      </c>
      <c r="W9" s="13">
        <v>3</v>
      </c>
      <c r="X9" s="14">
        <v>2.5</v>
      </c>
      <c r="Y9" s="15">
        <v>2.5</v>
      </c>
      <c r="Z9" s="16">
        <v>0.5</v>
      </c>
      <c r="AA9" s="17">
        <v>0.5</v>
      </c>
      <c r="AB9" s="18">
        <v>0.5</v>
      </c>
      <c r="AC9" s="18">
        <v>0.5</v>
      </c>
      <c r="AD9" s="18">
        <v>0.5</v>
      </c>
      <c r="AE9" s="18">
        <v>0.5</v>
      </c>
      <c r="AF9" s="18">
        <v>0.5</v>
      </c>
      <c r="AG9" s="18">
        <v>0.5</v>
      </c>
      <c r="AH9" s="18">
        <v>0.5</v>
      </c>
      <c r="AI9" s="19">
        <v>0.5</v>
      </c>
      <c r="AJ9" s="18">
        <v>8</v>
      </c>
      <c r="AK9" s="18">
        <v>0</v>
      </c>
      <c r="AL9" s="18">
        <v>0</v>
      </c>
      <c r="AM9" s="18">
        <v>0</v>
      </c>
      <c r="AN9" s="19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0.5</v>
      </c>
      <c r="AT9" s="18">
        <v>0</v>
      </c>
      <c r="AU9" s="18">
        <v>0</v>
      </c>
      <c r="AV9" s="2">
        <v>0.5</v>
      </c>
      <c r="AW9" s="2">
        <v>1.5</v>
      </c>
      <c r="AX9" s="2">
        <v>0.5</v>
      </c>
      <c r="AY9" s="2">
        <v>1.5</v>
      </c>
      <c r="AZ9" s="2">
        <v>1.25</v>
      </c>
      <c r="BA9" s="2">
        <v>0</v>
      </c>
      <c r="BB9" s="2">
        <v>1</v>
      </c>
      <c r="BC9" s="2">
        <v>0</v>
      </c>
      <c r="BD9" s="2">
        <v>0</v>
      </c>
      <c r="BE9" s="2">
        <v>1</v>
      </c>
      <c r="BF9" s="2">
        <v>0</v>
      </c>
      <c r="BG9" s="2">
        <v>1</v>
      </c>
      <c r="BH9" s="2">
        <v>1</v>
      </c>
      <c r="BI9" s="2">
        <v>1</v>
      </c>
      <c r="BJ9" s="2">
        <v>0</v>
      </c>
      <c r="BK9" s="2">
        <v>0.75</v>
      </c>
      <c r="BL9" s="2">
        <v>1</v>
      </c>
      <c r="BM9" s="2">
        <v>1</v>
      </c>
      <c r="BN9" s="2">
        <v>0</v>
      </c>
      <c r="BO9" s="2">
        <v>0.5</v>
      </c>
      <c r="BP9" s="2">
        <v>0</v>
      </c>
      <c r="BQ9" s="2">
        <f t="shared" si="0"/>
        <v>17</v>
      </c>
      <c r="BR9" s="2">
        <f t="shared" si="1"/>
        <v>18</v>
      </c>
      <c r="BS9" s="2">
        <f t="shared" si="2"/>
        <v>3</v>
      </c>
      <c r="BT9" s="2">
        <f t="shared" si="3"/>
        <v>4.75</v>
      </c>
      <c r="BU9" s="2">
        <f t="shared" si="4"/>
        <v>6.25</v>
      </c>
      <c r="BV9" s="2">
        <f t="shared" si="5"/>
        <v>49</v>
      </c>
    </row>
    <row r="10" spans="1:74" s="47" customFormat="1" ht="59.25" customHeight="1" x14ac:dyDescent="0.25">
      <c r="A10" s="49">
        <v>8</v>
      </c>
      <c r="B10" s="51" t="s">
        <v>310</v>
      </c>
      <c r="C10" s="49">
        <v>8</v>
      </c>
      <c r="D10" s="51" t="s">
        <v>311</v>
      </c>
      <c r="E10" s="51" t="s">
        <v>312</v>
      </c>
      <c r="F10" s="51" t="s">
        <v>256</v>
      </c>
      <c r="G10" s="51" t="s">
        <v>313</v>
      </c>
      <c r="H10" s="20">
        <v>0.6</v>
      </c>
      <c r="I10" s="20">
        <v>0.6</v>
      </c>
      <c r="J10" s="20">
        <v>0</v>
      </c>
      <c r="K10" s="20">
        <v>0.8</v>
      </c>
      <c r="L10" s="20">
        <v>0.6</v>
      </c>
      <c r="M10" s="21">
        <v>1</v>
      </c>
      <c r="N10" s="22">
        <v>0.6</v>
      </c>
      <c r="O10" s="23">
        <v>1</v>
      </c>
      <c r="P10" s="24">
        <v>0.4</v>
      </c>
      <c r="Q10" s="25">
        <v>1.2</v>
      </c>
      <c r="R10" s="26">
        <v>0.8</v>
      </c>
      <c r="S10" s="27">
        <v>0.8</v>
      </c>
      <c r="T10" s="28">
        <v>0.8</v>
      </c>
      <c r="U10" s="29">
        <v>0</v>
      </c>
      <c r="V10" s="30">
        <v>0</v>
      </c>
      <c r="W10" s="31">
        <v>0.5</v>
      </c>
      <c r="X10" s="32">
        <v>2</v>
      </c>
      <c r="Y10" s="33">
        <v>0</v>
      </c>
      <c r="Z10" s="34">
        <v>0</v>
      </c>
      <c r="AA10" s="35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7">
        <v>0</v>
      </c>
      <c r="AJ10" s="36">
        <v>0</v>
      </c>
      <c r="AK10" s="36">
        <v>1</v>
      </c>
      <c r="AL10" s="36">
        <v>0</v>
      </c>
      <c r="AM10" s="36">
        <v>0</v>
      </c>
      <c r="AN10" s="38">
        <v>1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20">
        <v>0.25</v>
      </c>
      <c r="AW10" s="20">
        <v>0</v>
      </c>
      <c r="AX10" s="20">
        <v>0.5</v>
      </c>
      <c r="AY10" s="20">
        <v>1.5</v>
      </c>
      <c r="AZ10" s="20">
        <v>0</v>
      </c>
      <c r="BA10" s="20">
        <v>0</v>
      </c>
      <c r="BB10" s="20">
        <v>1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0.5</v>
      </c>
      <c r="BM10" s="20">
        <v>0</v>
      </c>
      <c r="BN10" s="20">
        <v>0.5</v>
      </c>
      <c r="BO10" s="20">
        <v>0</v>
      </c>
      <c r="BP10" s="20">
        <v>0</v>
      </c>
      <c r="BQ10" s="20">
        <f t="shared" si="0"/>
        <v>9.7000000000000011</v>
      </c>
      <c r="BR10" s="20">
        <f t="shared" si="1"/>
        <v>3</v>
      </c>
      <c r="BS10" s="20">
        <f t="shared" si="2"/>
        <v>1.75</v>
      </c>
      <c r="BT10" s="20">
        <f t="shared" si="3"/>
        <v>2.5</v>
      </c>
      <c r="BU10" s="20">
        <f t="shared" si="4"/>
        <v>1</v>
      </c>
      <c r="BV10" s="20">
        <f t="shared" si="5"/>
        <v>17.950000000000003</v>
      </c>
    </row>
    <row r="11" spans="1:74" s="47" customFormat="1" ht="66" customHeight="1" x14ac:dyDescent="0.25">
      <c r="A11" s="48">
        <v>9</v>
      </c>
      <c r="B11" s="50" t="s">
        <v>359</v>
      </c>
      <c r="C11" s="48">
        <v>8</v>
      </c>
      <c r="D11" s="50" t="s">
        <v>360</v>
      </c>
      <c r="E11" s="50" t="s">
        <v>361</v>
      </c>
      <c r="F11" s="50" t="s">
        <v>362</v>
      </c>
      <c r="G11" s="50" t="s">
        <v>363</v>
      </c>
      <c r="H11" s="2">
        <v>0.6</v>
      </c>
      <c r="I11" s="2">
        <v>0.8</v>
      </c>
      <c r="J11" s="2">
        <v>1</v>
      </c>
      <c r="K11" s="2">
        <v>0.4</v>
      </c>
      <c r="L11" s="2">
        <v>1</v>
      </c>
      <c r="M11" s="3">
        <v>1</v>
      </c>
      <c r="N11" s="4">
        <v>1</v>
      </c>
      <c r="O11" s="5">
        <v>1</v>
      </c>
      <c r="P11" s="6">
        <v>2</v>
      </c>
      <c r="Q11" s="7">
        <v>1.2</v>
      </c>
      <c r="R11" s="8">
        <v>1.2</v>
      </c>
      <c r="S11" s="9">
        <v>1.2</v>
      </c>
      <c r="T11" s="10">
        <v>1.2</v>
      </c>
      <c r="U11" s="11">
        <v>3</v>
      </c>
      <c r="V11" s="12">
        <v>2</v>
      </c>
      <c r="W11" s="13">
        <v>0.5</v>
      </c>
      <c r="X11" s="14">
        <v>2</v>
      </c>
      <c r="Y11" s="15">
        <v>2</v>
      </c>
      <c r="Z11" s="16">
        <v>0.5</v>
      </c>
      <c r="AA11" s="17">
        <v>0.5</v>
      </c>
      <c r="AB11" s="18">
        <v>0</v>
      </c>
      <c r="AC11" s="18">
        <v>0.5</v>
      </c>
      <c r="AD11" s="18">
        <v>0</v>
      </c>
      <c r="AE11" s="18">
        <v>0</v>
      </c>
      <c r="AF11" s="18">
        <v>0.5</v>
      </c>
      <c r="AG11" s="18">
        <v>0.5</v>
      </c>
      <c r="AH11" s="18">
        <v>0</v>
      </c>
      <c r="AI11" s="19">
        <v>0.5</v>
      </c>
      <c r="AJ11" s="18">
        <v>0</v>
      </c>
      <c r="AK11" s="18">
        <v>1</v>
      </c>
      <c r="AL11" s="18">
        <v>1</v>
      </c>
      <c r="AM11" s="18">
        <v>0</v>
      </c>
      <c r="AN11" s="19">
        <v>1</v>
      </c>
      <c r="AO11" s="18">
        <v>0</v>
      </c>
      <c r="AP11" s="18">
        <v>0</v>
      </c>
      <c r="AQ11" s="18">
        <v>0</v>
      </c>
      <c r="AR11" s="18">
        <v>0</v>
      </c>
      <c r="AS11" s="18">
        <v>0.5</v>
      </c>
      <c r="AT11" s="18">
        <v>1</v>
      </c>
      <c r="AU11" s="18">
        <v>1</v>
      </c>
      <c r="AV11" s="2">
        <v>0.5</v>
      </c>
      <c r="AW11" s="2">
        <v>1.3</v>
      </c>
      <c r="AX11" s="2">
        <v>1.5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1</v>
      </c>
      <c r="BJ11" s="2">
        <v>0</v>
      </c>
      <c r="BK11" s="2">
        <v>1</v>
      </c>
      <c r="BL11" s="2">
        <v>0</v>
      </c>
      <c r="BM11" s="2">
        <v>1</v>
      </c>
      <c r="BN11" s="2">
        <v>0.5</v>
      </c>
      <c r="BO11" s="2">
        <v>0</v>
      </c>
      <c r="BP11" s="2">
        <v>0.5</v>
      </c>
      <c r="BQ11" s="2">
        <f t="shared" si="0"/>
        <v>19.099999999999998</v>
      </c>
      <c r="BR11" s="2">
        <f t="shared" si="1"/>
        <v>9</v>
      </c>
      <c r="BS11" s="2">
        <f t="shared" si="2"/>
        <v>6.8</v>
      </c>
      <c r="BT11" s="2">
        <f t="shared" si="3"/>
        <v>0</v>
      </c>
      <c r="BU11" s="2">
        <f t="shared" si="4"/>
        <v>4</v>
      </c>
      <c r="BV11" s="2">
        <f t="shared" si="5"/>
        <v>38.9</v>
      </c>
    </row>
    <row r="12" spans="1:74" s="47" customFormat="1" ht="59.25" customHeight="1" x14ac:dyDescent="0.25">
      <c r="A12" s="49">
        <v>10</v>
      </c>
      <c r="B12" s="51" t="s">
        <v>60</v>
      </c>
      <c r="C12" s="49">
        <v>9</v>
      </c>
      <c r="D12" s="51" t="s">
        <v>61</v>
      </c>
      <c r="E12" s="51" t="s">
        <v>62</v>
      </c>
      <c r="F12" s="51" t="s">
        <v>256</v>
      </c>
      <c r="G12" s="51" t="s">
        <v>64</v>
      </c>
      <c r="H12" s="20">
        <v>1</v>
      </c>
      <c r="I12" s="20">
        <v>0.6</v>
      </c>
      <c r="J12" s="20">
        <v>0</v>
      </c>
      <c r="K12" s="20">
        <v>0.6</v>
      </c>
      <c r="L12" s="20">
        <v>0.6</v>
      </c>
      <c r="M12" s="21">
        <v>0</v>
      </c>
      <c r="N12" s="22">
        <v>0.6</v>
      </c>
      <c r="O12" s="23">
        <v>0.6</v>
      </c>
      <c r="P12" s="24">
        <v>0.8</v>
      </c>
      <c r="Q12" s="25">
        <v>0.8</v>
      </c>
      <c r="R12" s="26">
        <v>0</v>
      </c>
      <c r="S12" s="27">
        <v>0.4</v>
      </c>
      <c r="T12" s="28">
        <v>0.8</v>
      </c>
      <c r="U12" s="29">
        <v>1</v>
      </c>
      <c r="V12" s="30">
        <v>1</v>
      </c>
      <c r="W12" s="31">
        <v>0.5</v>
      </c>
      <c r="X12" s="32">
        <v>2.5</v>
      </c>
      <c r="Y12" s="33">
        <v>2.5</v>
      </c>
      <c r="Z12" s="34">
        <v>0.5</v>
      </c>
      <c r="AA12" s="35">
        <v>0.5</v>
      </c>
      <c r="AB12" s="36">
        <v>0.5</v>
      </c>
      <c r="AC12" s="36">
        <v>0.5</v>
      </c>
      <c r="AD12" s="36">
        <v>0.5</v>
      </c>
      <c r="AE12" s="36">
        <v>0.5</v>
      </c>
      <c r="AF12" s="36">
        <v>0.5</v>
      </c>
      <c r="AG12" s="36">
        <v>0.5</v>
      </c>
      <c r="AH12" s="36">
        <v>0.5</v>
      </c>
      <c r="AI12" s="37">
        <v>0.5</v>
      </c>
      <c r="AJ12" s="36">
        <v>3</v>
      </c>
      <c r="AK12" s="36">
        <v>0</v>
      </c>
      <c r="AL12" s="36">
        <v>1</v>
      </c>
      <c r="AM12" s="36">
        <v>0</v>
      </c>
      <c r="AN12" s="38">
        <v>1</v>
      </c>
      <c r="AO12" s="36">
        <v>0</v>
      </c>
      <c r="AP12" s="36">
        <v>0</v>
      </c>
      <c r="AQ12" s="36">
        <v>0</v>
      </c>
      <c r="AR12" s="36">
        <v>0</v>
      </c>
      <c r="AS12" s="36">
        <v>0.5</v>
      </c>
      <c r="AT12" s="36">
        <v>0</v>
      </c>
      <c r="AU12" s="36">
        <v>0</v>
      </c>
      <c r="AV12" s="20">
        <v>0.25</v>
      </c>
      <c r="AW12" s="20">
        <v>0.5</v>
      </c>
      <c r="AX12" s="20">
        <v>0</v>
      </c>
      <c r="AY12" s="20">
        <v>1</v>
      </c>
      <c r="AZ12" s="20">
        <v>0</v>
      </c>
      <c r="BA12" s="20">
        <v>0</v>
      </c>
      <c r="BB12" s="20">
        <v>1</v>
      </c>
      <c r="BC12" s="20">
        <v>0</v>
      </c>
      <c r="BD12" s="20">
        <v>0</v>
      </c>
      <c r="BE12" s="20">
        <v>0</v>
      </c>
      <c r="BF12" s="20">
        <v>0</v>
      </c>
      <c r="BG12" s="20">
        <v>1</v>
      </c>
      <c r="BH12" s="20">
        <v>0</v>
      </c>
      <c r="BI12" s="20">
        <v>0</v>
      </c>
      <c r="BJ12" s="20">
        <v>0</v>
      </c>
      <c r="BK12" s="20">
        <v>0.5</v>
      </c>
      <c r="BL12" s="20">
        <v>0</v>
      </c>
      <c r="BM12" s="20">
        <v>0.5</v>
      </c>
      <c r="BN12" s="20">
        <v>0</v>
      </c>
      <c r="BO12" s="20">
        <v>1</v>
      </c>
      <c r="BP12" s="20">
        <v>0.5</v>
      </c>
      <c r="BQ12" s="20">
        <f t="shared" si="0"/>
        <v>9.3000000000000007</v>
      </c>
      <c r="BR12" s="20">
        <f t="shared" si="1"/>
        <v>14</v>
      </c>
      <c r="BS12" s="20">
        <f t="shared" si="2"/>
        <v>2.25</v>
      </c>
      <c r="BT12" s="20">
        <f t="shared" si="3"/>
        <v>2</v>
      </c>
      <c r="BU12" s="20">
        <f t="shared" si="4"/>
        <v>3.5</v>
      </c>
      <c r="BV12" s="20">
        <f t="shared" si="5"/>
        <v>31.05</v>
      </c>
    </row>
    <row r="13" spans="1:74" s="47" customFormat="1" ht="66" customHeight="1" x14ac:dyDescent="0.25">
      <c r="A13" s="48">
        <v>11</v>
      </c>
      <c r="B13" s="50" t="s">
        <v>203</v>
      </c>
      <c r="C13" s="48">
        <v>8</v>
      </c>
      <c r="D13" s="50" t="s">
        <v>204</v>
      </c>
      <c r="E13" s="50" t="s">
        <v>18</v>
      </c>
      <c r="F13" s="50" t="s">
        <v>19</v>
      </c>
      <c r="G13" s="50" t="s">
        <v>205</v>
      </c>
      <c r="H13" s="2">
        <v>1</v>
      </c>
      <c r="I13" s="2">
        <v>0.4</v>
      </c>
      <c r="J13" s="2">
        <v>0</v>
      </c>
      <c r="K13" s="2">
        <v>0.6</v>
      </c>
      <c r="L13" s="2">
        <v>0.4</v>
      </c>
      <c r="M13" s="3">
        <v>0</v>
      </c>
      <c r="N13" s="4">
        <v>0.6</v>
      </c>
      <c r="O13" s="5">
        <v>0.6</v>
      </c>
      <c r="P13" s="6">
        <v>1.2</v>
      </c>
      <c r="Q13" s="7">
        <v>0</v>
      </c>
      <c r="R13" s="8">
        <v>0</v>
      </c>
      <c r="S13" s="9">
        <v>0.4</v>
      </c>
      <c r="T13" s="10">
        <v>1.2</v>
      </c>
      <c r="U13" s="11">
        <v>0</v>
      </c>
      <c r="V13" s="12">
        <v>1</v>
      </c>
      <c r="W13" s="13">
        <v>0</v>
      </c>
      <c r="X13" s="14">
        <v>2.5</v>
      </c>
      <c r="Y13" s="15">
        <v>2.5</v>
      </c>
      <c r="Z13" s="16">
        <v>0.5</v>
      </c>
      <c r="AA13" s="17">
        <v>0.5</v>
      </c>
      <c r="AB13" s="18">
        <v>0.5</v>
      </c>
      <c r="AC13" s="18">
        <v>0.5</v>
      </c>
      <c r="AD13" s="18">
        <v>0.5</v>
      </c>
      <c r="AE13" s="18">
        <v>0.5</v>
      </c>
      <c r="AF13" s="18">
        <v>0.5</v>
      </c>
      <c r="AG13" s="18">
        <v>0.5</v>
      </c>
      <c r="AH13" s="18">
        <v>0.5</v>
      </c>
      <c r="AI13" s="19">
        <v>0.5</v>
      </c>
      <c r="AJ13" s="18">
        <v>4</v>
      </c>
      <c r="AK13" s="18">
        <v>0</v>
      </c>
      <c r="AL13" s="18">
        <v>0</v>
      </c>
      <c r="AM13" s="18">
        <v>0</v>
      </c>
      <c r="AN13" s="19">
        <v>1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2">
        <v>0.25</v>
      </c>
      <c r="AW13" s="2">
        <v>0</v>
      </c>
      <c r="AX13" s="2">
        <v>0</v>
      </c>
      <c r="AY13" s="2">
        <v>3.5</v>
      </c>
      <c r="AZ13" s="2">
        <v>1.75</v>
      </c>
      <c r="BA13" s="2">
        <v>0.75</v>
      </c>
      <c r="BB13" s="2">
        <v>1</v>
      </c>
      <c r="BC13" s="2">
        <v>0</v>
      </c>
      <c r="BD13" s="2">
        <v>0</v>
      </c>
      <c r="BE13" s="2">
        <v>0</v>
      </c>
      <c r="BF13" s="2">
        <v>0</v>
      </c>
      <c r="BG13" s="2">
        <v>1</v>
      </c>
      <c r="BH13" s="2">
        <v>1</v>
      </c>
      <c r="BI13" s="2">
        <v>0</v>
      </c>
      <c r="BJ13" s="2">
        <v>0</v>
      </c>
      <c r="BK13" s="2">
        <v>0.5</v>
      </c>
      <c r="BL13" s="2">
        <v>0.5</v>
      </c>
      <c r="BM13" s="2">
        <v>0</v>
      </c>
      <c r="BN13" s="2">
        <v>0</v>
      </c>
      <c r="BO13" s="2">
        <v>0.5</v>
      </c>
      <c r="BP13" s="2">
        <v>0.5</v>
      </c>
      <c r="BQ13" s="2">
        <f t="shared" si="0"/>
        <v>7.4</v>
      </c>
      <c r="BR13" s="2">
        <f t="shared" si="1"/>
        <v>14</v>
      </c>
      <c r="BS13" s="2">
        <f t="shared" si="2"/>
        <v>1.25</v>
      </c>
      <c r="BT13" s="2">
        <f t="shared" si="3"/>
        <v>7</v>
      </c>
      <c r="BU13" s="2">
        <f t="shared" si="4"/>
        <v>4</v>
      </c>
      <c r="BV13" s="2">
        <f t="shared" si="5"/>
        <v>33.65</v>
      </c>
    </row>
    <row r="14" spans="1:74" s="47" customFormat="1" ht="59.25" customHeight="1" x14ac:dyDescent="0.25">
      <c r="A14" s="49">
        <v>12</v>
      </c>
      <c r="B14" s="51" t="s">
        <v>141</v>
      </c>
      <c r="C14" s="49">
        <v>9</v>
      </c>
      <c r="D14" s="51" t="s">
        <v>142</v>
      </c>
      <c r="E14" s="51" t="s">
        <v>47</v>
      </c>
      <c r="F14" s="51" t="s">
        <v>48</v>
      </c>
      <c r="G14" s="51" t="s">
        <v>143</v>
      </c>
      <c r="H14" s="20">
        <v>0.6</v>
      </c>
      <c r="I14" s="20">
        <v>0.8</v>
      </c>
      <c r="J14" s="20">
        <v>1</v>
      </c>
      <c r="K14" s="20">
        <v>0.6</v>
      </c>
      <c r="L14" s="20">
        <v>0.6</v>
      </c>
      <c r="M14" s="21">
        <v>1</v>
      </c>
      <c r="N14" s="22">
        <v>1</v>
      </c>
      <c r="O14" s="23">
        <v>1</v>
      </c>
      <c r="P14" s="24">
        <v>1.2</v>
      </c>
      <c r="Q14" s="25">
        <v>2</v>
      </c>
      <c r="R14" s="26">
        <v>1.2</v>
      </c>
      <c r="S14" s="27">
        <v>0.4</v>
      </c>
      <c r="T14" s="28">
        <v>2</v>
      </c>
      <c r="U14" s="29">
        <v>0</v>
      </c>
      <c r="V14" s="30">
        <v>3</v>
      </c>
      <c r="W14" s="31">
        <v>0.5</v>
      </c>
      <c r="X14" s="32">
        <v>2.5</v>
      </c>
      <c r="Y14" s="33">
        <v>2.5</v>
      </c>
      <c r="Z14" s="34">
        <v>0.5</v>
      </c>
      <c r="AA14" s="35">
        <v>0.5</v>
      </c>
      <c r="AB14" s="36">
        <v>0.5</v>
      </c>
      <c r="AC14" s="36">
        <v>0.5</v>
      </c>
      <c r="AD14" s="36">
        <v>0.5</v>
      </c>
      <c r="AE14" s="36">
        <v>0.5</v>
      </c>
      <c r="AF14" s="36">
        <v>0.5</v>
      </c>
      <c r="AG14" s="36">
        <v>0.5</v>
      </c>
      <c r="AH14" s="36">
        <v>0.5</v>
      </c>
      <c r="AI14" s="37">
        <v>0.5</v>
      </c>
      <c r="AJ14" s="36">
        <v>4</v>
      </c>
      <c r="AK14" s="36">
        <v>1</v>
      </c>
      <c r="AL14" s="36">
        <v>1</v>
      </c>
      <c r="AM14" s="36">
        <v>1</v>
      </c>
      <c r="AN14" s="38">
        <v>1</v>
      </c>
      <c r="AO14" s="36">
        <v>0.5</v>
      </c>
      <c r="AP14" s="36">
        <v>0</v>
      </c>
      <c r="AQ14" s="36">
        <v>0</v>
      </c>
      <c r="AR14" s="36">
        <v>0.25</v>
      </c>
      <c r="AS14" s="36">
        <v>0.5</v>
      </c>
      <c r="AT14" s="36">
        <v>0</v>
      </c>
      <c r="AU14" s="36">
        <v>1</v>
      </c>
      <c r="AV14" s="20">
        <v>0.5</v>
      </c>
      <c r="AW14" s="20">
        <v>1.5</v>
      </c>
      <c r="AX14" s="20">
        <v>1.5</v>
      </c>
      <c r="AY14" s="20">
        <v>3.5</v>
      </c>
      <c r="AZ14" s="20">
        <v>1</v>
      </c>
      <c r="BA14" s="20">
        <v>0.75</v>
      </c>
      <c r="BB14" s="20">
        <v>1</v>
      </c>
      <c r="BC14" s="20">
        <v>0</v>
      </c>
      <c r="BD14" s="20">
        <v>1</v>
      </c>
      <c r="BE14" s="20">
        <v>1</v>
      </c>
      <c r="BF14" s="20">
        <v>0</v>
      </c>
      <c r="BG14" s="20">
        <v>1</v>
      </c>
      <c r="BH14" s="20">
        <v>1</v>
      </c>
      <c r="BI14" s="20">
        <v>1</v>
      </c>
      <c r="BJ14" s="20">
        <v>1</v>
      </c>
      <c r="BK14" s="20">
        <v>0.75</v>
      </c>
      <c r="BL14" s="20">
        <v>0.5</v>
      </c>
      <c r="BM14" s="20">
        <v>1</v>
      </c>
      <c r="BN14" s="20">
        <v>0.5</v>
      </c>
      <c r="BO14" s="20">
        <v>0.5</v>
      </c>
      <c r="BP14" s="20">
        <v>0.5</v>
      </c>
      <c r="BQ14" s="20">
        <f t="shared" si="0"/>
        <v>16.899999999999999</v>
      </c>
      <c r="BR14" s="20">
        <f t="shared" si="1"/>
        <v>17</v>
      </c>
      <c r="BS14" s="20">
        <f t="shared" si="2"/>
        <v>6.75</v>
      </c>
      <c r="BT14" s="20">
        <f t="shared" si="3"/>
        <v>8.25</v>
      </c>
      <c r="BU14" s="20">
        <f t="shared" si="4"/>
        <v>7.75</v>
      </c>
      <c r="BV14" s="20">
        <f t="shared" si="5"/>
        <v>56.65</v>
      </c>
    </row>
    <row r="15" spans="1:74" s="47" customFormat="1" ht="66" customHeight="1" x14ac:dyDescent="0.25">
      <c r="A15" s="48">
        <v>13</v>
      </c>
      <c r="B15" s="50" t="s">
        <v>293</v>
      </c>
      <c r="C15" s="48">
        <v>10</v>
      </c>
      <c r="D15" s="50" t="s">
        <v>294</v>
      </c>
      <c r="E15" s="50" t="s">
        <v>47</v>
      </c>
      <c r="F15" s="50" t="s">
        <v>48</v>
      </c>
      <c r="G15" s="50" t="s">
        <v>271</v>
      </c>
      <c r="H15" s="2">
        <v>0.6</v>
      </c>
      <c r="I15" s="2">
        <v>0.4</v>
      </c>
      <c r="J15" s="2">
        <v>0</v>
      </c>
      <c r="K15" s="2">
        <v>0.4</v>
      </c>
      <c r="L15" s="2">
        <v>0.4</v>
      </c>
      <c r="M15" s="3">
        <v>1</v>
      </c>
      <c r="N15" s="4">
        <v>1</v>
      </c>
      <c r="O15" s="5">
        <v>1</v>
      </c>
      <c r="P15" s="6">
        <v>0</v>
      </c>
      <c r="Q15" s="7">
        <v>0.4</v>
      </c>
      <c r="R15" s="8">
        <v>0.8</v>
      </c>
      <c r="S15" s="9">
        <v>0.4</v>
      </c>
      <c r="T15" s="10">
        <v>0.8</v>
      </c>
      <c r="U15" s="11">
        <v>0</v>
      </c>
      <c r="V15" s="12">
        <v>1</v>
      </c>
      <c r="W15" s="13">
        <v>0.5</v>
      </c>
      <c r="X15" s="14">
        <v>1.5</v>
      </c>
      <c r="Y15" s="15">
        <v>1</v>
      </c>
      <c r="Z15" s="16">
        <v>0.5</v>
      </c>
      <c r="AA15" s="17">
        <v>0.5</v>
      </c>
      <c r="AB15" s="18">
        <v>0</v>
      </c>
      <c r="AC15" s="18">
        <v>0.5</v>
      </c>
      <c r="AD15" s="18">
        <v>0</v>
      </c>
      <c r="AE15" s="18">
        <v>0</v>
      </c>
      <c r="AF15" s="18">
        <v>0.5</v>
      </c>
      <c r="AG15" s="18">
        <v>0.5</v>
      </c>
      <c r="AH15" s="18">
        <v>0.5</v>
      </c>
      <c r="AI15" s="19">
        <v>0</v>
      </c>
      <c r="AJ15" s="18">
        <v>2</v>
      </c>
      <c r="AK15" s="18">
        <v>1</v>
      </c>
      <c r="AL15" s="18">
        <v>1</v>
      </c>
      <c r="AM15" s="18">
        <v>0</v>
      </c>
      <c r="AN15" s="19">
        <v>1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1</v>
      </c>
      <c r="AV15" s="2">
        <v>0</v>
      </c>
      <c r="AW15" s="2">
        <v>1.3</v>
      </c>
      <c r="AX15" s="2">
        <v>0.5</v>
      </c>
      <c r="AY15" s="2">
        <v>3</v>
      </c>
      <c r="AZ15" s="2">
        <v>0.25</v>
      </c>
      <c r="BA15" s="2">
        <v>0</v>
      </c>
      <c r="BB15" s="2">
        <v>1</v>
      </c>
      <c r="BC15" s="2">
        <v>0</v>
      </c>
      <c r="BD15" s="2">
        <v>0</v>
      </c>
      <c r="BE15" s="2">
        <v>0</v>
      </c>
      <c r="BF15" s="2">
        <v>0</v>
      </c>
      <c r="BG15" s="2">
        <v>0.5</v>
      </c>
      <c r="BH15" s="2">
        <v>0</v>
      </c>
      <c r="BI15" s="2">
        <v>0</v>
      </c>
      <c r="BJ15" s="2">
        <v>0</v>
      </c>
      <c r="BK15" s="2">
        <v>0.25</v>
      </c>
      <c r="BL15" s="2">
        <v>0.5</v>
      </c>
      <c r="BM15" s="2">
        <v>0</v>
      </c>
      <c r="BN15" s="2">
        <v>0.5</v>
      </c>
      <c r="BO15" s="2">
        <v>0.5</v>
      </c>
      <c r="BP15" s="2">
        <v>1</v>
      </c>
      <c r="BQ15" s="2">
        <f t="shared" si="0"/>
        <v>8.6999999999999993</v>
      </c>
      <c r="BR15" s="2">
        <f t="shared" si="1"/>
        <v>9.5</v>
      </c>
      <c r="BS15" s="2">
        <f t="shared" si="2"/>
        <v>3.8</v>
      </c>
      <c r="BT15" s="2">
        <f t="shared" si="3"/>
        <v>4.25</v>
      </c>
      <c r="BU15" s="2">
        <f t="shared" si="4"/>
        <v>3.25</v>
      </c>
      <c r="BV15" s="2">
        <f t="shared" si="5"/>
        <v>29.5</v>
      </c>
    </row>
    <row r="16" spans="1:74" s="47" customFormat="1" ht="59.25" customHeight="1" x14ac:dyDescent="0.25">
      <c r="A16" s="49">
        <v>14</v>
      </c>
      <c r="B16" s="51" t="s">
        <v>73</v>
      </c>
      <c r="C16" s="49">
        <v>9</v>
      </c>
      <c r="D16" s="51" t="s">
        <v>74</v>
      </c>
      <c r="E16" s="51" t="s">
        <v>18</v>
      </c>
      <c r="F16" s="51" t="s">
        <v>19</v>
      </c>
      <c r="G16" s="51" t="s">
        <v>75</v>
      </c>
      <c r="H16" s="20">
        <v>0.6</v>
      </c>
      <c r="I16" s="20">
        <v>1</v>
      </c>
      <c r="J16" s="20">
        <v>0</v>
      </c>
      <c r="K16" s="20">
        <v>0.2</v>
      </c>
      <c r="L16" s="20">
        <v>0.6</v>
      </c>
      <c r="M16" s="21">
        <v>1</v>
      </c>
      <c r="N16" s="22">
        <v>0.6</v>
      </c>
      <c r="O16" s="23">
        <v>0.6</v>
      </c>
      <c r="P16" s="24">
        <v>2</v>
      </c>
      <c r="Q16" s="25">
        <v>0.8</v>
      </c>
      <c r="R16" s="26">
        <v>1.2</v>
      </c>
      <c r="S16" s="27">
        <v>0</v>
      </c>
      <c r="T16" s="28">
        <v>0.4</v>
      </c>
      <c r="U16" s="29">
        <v>0</v>
      </c>
      <c r="V16" s="30">
        <v>2</v>
      </c>
      <c r="W16" s="31">
        <v>0</v>
      </c>
      <c r="X16" s="32">
        <v>2.5</v>
      </c>
      <c r="Y16" s="33">
        <v>2.5</v>
      </c>
      <c r="Z16" s="34">
        <v>0.5</v>
      </c>
      <c r="AA16" s="35">
        <v>0.5</v>
      </c>
      <c r="AB16" s="36">
        <v>0.5</v>
      </c>
      <c r="AC16" s="36">
        <v>0.5</v>
      </c>
      <c r="AD16" s="36">
        <v>0.5</v>
      </c>
      <c r="AE16" s="36">
        <v>0.5</v>
      </c>
      <c r="AF16" s="36">
        <v>0.5</v>
      </c>
      <c r="AG16" s="36">
        <v>0.5</v>
      </c>
      <c r="AH16" s="36">
        <v>0.5</v>
      </c>
      <c r="AI16" s="37">
        <v>0.5</v>
      </c>
      <c r="AJ16" s="36">
        <v>5</v>
      </c>
      <c r="AK16" s="36">
        <v>1</v>
      </c>
      <c r="AL16" s="36">
        <v>0</v>
      </c>
      <c r="AM16" s="36">
        <v>0</v>
      </c>
      <c r="AN16" s="38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1</v>
      </c>
      <c r="AV16" s="20">
        <v>0.25</v>
      </c>
      <c r="AW16" s="20">
        <v>1.5</v>
      </c>
      <c r="AX16" s="20">
        <v>0</v>
      </c>
      <c r="AY16" s="20">
        <v>1.5</v>
      </c>
      <c r="AZ16" s="20">
        <v>1.75</v>
      </c>
      <c r="BA16" s="20">
        <v>0</v>
      </c>
      <c r="BB16" s="20">
        <v>1</v>
      </c>
      <c r="BC16" s="20">
        <v>1</v>
      </c>
      <c r="BD16" s="20">
        <v>1</v>
      </c>
      <c r="BE16" s="20">
        <v>0</v>
      </c>
      <c r="BF16" s="20">
        <v>0</v>
      </c>
      <c r="BG16" s="20">
        <v>1</v>
      </c>
      <c r="BH16" s="20">
        <v>1</v>
      </c>
      <c r="BI16" s="20">
        <v>0.5</v>
      </c>
      <c r="BJ16" s="20">
        <v>0</v>
      </c>
      <c r="BK16" s="20">
        <v>0.75</v>
      </c>
      <c r="BL16" s="20">
        <v>0</v>
      </c>
      <c r="BM16" s="20">
        <v>0.5</v>
      </c>
      <c r="BN16" s="20">
        <v>0.5</v>
      </c>
      <c r="BO16" s="20">
        <v>0</v>
      </c>
      <c r="BP16" s="20">
        <v>0.5</v>
      </c>
      <c r="BQ16" s="20">
        <f t="shared" si="0"/>
        <v>11</v>
      </c>
      <c r="BR16" s="20">
        <f t="shared" si="1"/>
        <v>16</v>
      </c>
      <c r="BS16" s="20">
        <f t="shared" si="2"/>
        <v>2.75</v>
      </c>
      <c r="BT16" s="20">
        <f t="shared" si="3"/>
        <v>6.25</v>
      </c>
      <c r="BU16" s="20">
        <f t="shared" si="4"/>
        <v>4.75</v>
      </c>
      <c r="BV16" s="20">
        <f t="shared" si="5"/>
        <v>40.75</v>
      </c>
    </row>
    <row r="17" spans="1:74" s="47" customFormat="1" ht="66" customHeight="1" x14ac:dyDescent="0.25">
      <c r="A17" s="48">
        <v>15</v>
      </c>
      <c r="B17" s="50" t="s">
        <v>164</v>
      </c>
      <c r="C17" s="48">
        <v>9</v>
      </c>
      <c r="D17" s="50" t="s">
        <v>165</v>
      </c>
      <c r="E17" s="50" t="s">
        <v>132</v>
      </c>
      <c r="F17" s="50" t="s">
        <v>89</v>
      </c>
      <c r="G17" s="50" t="s">
        <v>166</v>
      </c>
      <c r="H17" s="2">
        <v>0</v>
      </c>
      <c r="I17" s="2">
        <v>0.4</v>
      </c>
      <c r="J17" s="2">
        <v>0</v>
      </c>
      <c r="K17" s="2">
        <v>0.6</v>
      </c>
      <c r="L17" s="2">
        <v>0.6</v>
      </c>
      <c r="M17" s="3">
        <v>0</v>
      </c>
      <c r="N17" s="4">
        <v>1</v>
      </c>
      <c r="O17" s="5">
        <v>0.4</v>
      </c>
      <c r="P17" s="6">
        <v>2</v>
      </c>
      <c r="Q17" s="7">
        <v>0</v>
      </c>
      <c r="R17" s="8">
        <v>0</v>
      </c>
      <c r="S17" s="9">
        <v>0</v>
      </c>
      <c r="T17" s="10">
        <v>2</v>
      </c>
      <c r="U17" s="11">
        <v>0</v>
      </c>
      <c r="V17" s="12">
        <v>0</v>
      </c>
      <c r="W17" s="13">
        <v>0</v>
      </c>
      <c r="X17" s="14">
        <v>2.5</v>
      </c>
      <c r="Y17" s="15">
        <v>2.5</v>
      </c>
      <c r="Z17" s="16">
        <v>0</v>
      </c>
      <c r="AA17" s="17">
        <v>0.5</v>
      </c>
      <c r="AB17" s="18">
        <v>0</v>
      </c>
      <c r="AC17" s="18">
        <v>0.5</v>
      </c>
      <c r="AD17" s="18">
        <v>0.5</v>
      </c>
      <c r="AE17" s="18">
        <v>0.5</v>
      </c>
      <c r="AF17" s="18">
        <v>0.5</v>
      </c>
      <c r="AG17" s="18">
        <v>0</v>
      </c>
      <c r="AH17" s="18">
        <v>0.5</v>
      </c>
      <c r="AI17" s="19">
        <v>0</v>
      </c>
      <c r="AJ17" s="18">
        <v>2</v>
      </c>
      <c r="AK17" s="18">
        <v>0</v>
      </c>
      <c r="AL17" s="18">
        <v>0</v>
      </c>
      <c r="AM17" s="18">
        <v>0</v>
      </c>
      <c r="AN17" s="19">
        <v>0</v>
      </c>
      <c r="AO17" s="18">
        <v>0</v>
      </c>
      <c r="AP17" s="18">
        <v>0</v>
      </c>
      <c r="AQ17" s="18">
        <v>0.5</v>
      </c>
      <c r="AR17" s="18">
        <v>0</v>
      </c>
      <c r="AS17" s="18">
        <v>0</v>
      </c>
      <c r="AT17" s="18">
        <v>0</v>
      </c>
      <c r="AU17" s="18">
        <v>0</v>
      </c>
      <c r="AV17" s="2">
        <v>0.25</v>
      </c>
      <c r="AW17" s="2">
        <v>0.5</v>
      </c>
      <c r="AX17" s="2">
        <v>1.3</v>
      </c>
      <c r="AY17" s="2">
        <v>2.5</v>
      </c>
      <c r="AZ17" s="2">
        <v>0.75</v>
      </c>
      <c r="BA17" s="2">
        <v>0</v>
      </c>
      <c r="BB17" s="2">
        <v>1</v>
      </c>
      <c r="BC17" s="2">
        <v>0</v>
      </c>
      <c r="BD17" s="2">
        <v>1</v>
      </c>
      <c r="BE17" s="2">
        <v>0.5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0.75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f t="shared" si="0"/>
        <v>7</v>
      </c>
      <c r="BR17" s="2">
        <f t="shared" si="1"/>
        <v>10</v>
      </c>
      <c r="BS17" s="2">
        <f t="shared" si="2"/>
        <v>2.5499999999999998</v>
      </c>
      <c r="BT17" s="2">
        <f t="shared" si="3"/>
        <v>5.75</v>
      </c>
      <c r="BU17" s="2">
        <f t="shared" si="4"/>
        <v>0.75</v>
      </c>
      <c r="BV17" s="2">
        <f t="shared" si="5"/>
        <v>26.05</v>
      </c>
    </row>
    <row r="18" spans="1:74" s="47" customFormat="1" ht="59.25" customHeight="1" x14ac:dyDescent="0.25">
      <c r="A18" s="49">
        <v>16</v>
      </c>
      <c r="B18" s="51" t="s">
        <v>97</v>
      </c>
      <c r="C18" s="49">
        <v>10</v>
      </c>
      <c r="D18" s="51" t="s">
        <v>98</v>
      </c>
      <c r="E18" s="51" t="s">
        <v>18</v>
      </c>
      <c r="F18" s="51" t="s">
        <v>19</v>
      </c>
      <c r="G18" s="51" t="s">
        <v>99</v>
      </c>
      <c r="H18" s="20">
        <v>1</v>
      </c>
      <c r="I18" s="20">
        <v>0.8</v>
      </c>
      <c r="J18" s="20">
        <v>1</v>
      </c>
      <c r="K18" s="20">
        <v>0.2</v>
      </c>
      <c r="L18" s="20">
        <v>0.4</v>
      </c>
      <c r="M18" s="21">
        <v>0</v>
      </c>
      <c r="N18" s="22">
        <v>1</v>
      </c>
      <c r="O18" s="23">
        <v>0.8</v>
      </c>
      <c r="P18" s="24">
        <v>2</v>
      </c>
      <c r="Q18" s="25">
        <v>0</v>
      </c>
      <c r="R18" s="26">
        <v>1.2</v>
      </c>
      <c r="S18" s="27">
        <v>0.4</v>
      </c>
      <c r="T18" s="28">
        <v>0</v>
      </c>
      <c r="U18" s="29">
        <v>1</v>
      </c>
      <c r="V18" s="30">
        <v>1</v>
      </c>
      <c r="W18" s="31">
        <v>1.5</v>
      </c>
      <c r="X18" s="32">
        <v>2</v>
      </c>
      <c r="Y18" s="33">
        <v>2.5</v>
      </c>
      <c r="Z18" s="34">
        <v>0.5</v>
      </c>
      <c r="AA18" s="35">
        <v>0.5</v>
      </c>
      <c r="AB18" s="36">
        <v>0.5</v>
      </c>
      <c r="AC18" s="36">
        <v>0.5</v>
      </c>
      <c r="AD18" s="36">
        <v>0.5</v>
      </c>
      <c r="AE18" s="36">
        <v>0.5</v>
      </c>
      <c r="AF18" s="36">
        <v>0.5</v>
      </c>
      <c r="AG18" s="36">
        <v>0.5</v>
      </c>
      <c r="AH18" s="36">
        <v>0.5</v>
      </c>
      <c r="AI18" s="37">
        <v>0.5</v>
      </c>
      <c r="AJ18" s="36">
        <v>10</v>
      </c>
      <c r="AK18" s="36">
        <v>1</v>
      </c>
      <c r="AL18" s="36">
        <v>1</v>
      </c>
      <c r="AM18" s="36">
        <v>0</v>
      </c>
      <c r="AN18" s="38">
        <v>0</v>
      </c>
      <c r="AO18" s="36">
        <v>0</v>
      </c>
      <c r="AP18" s="36">
        <v>0</v>
      </c>
      <c r="AQ18" s="36">
        <v>0</v>
      </c>
      <c r="AR18" s="36">
        <v>0.25</v>
      </c>
      <c r="AS18" s="36">
        <v>0</v>
      </c>
      <c r="AT18" s="36">
        <v>0</v>
      </c>
      <c r="AU18" s="36">
        <v>1</v>
      </c>
      <c r="AV18" s="20">
        <v>0.5</v>
      </c>
      <c r="AW18" s="20">
        <v>0.5</v>
      </c>
      <c r="AX18" s="20">
        <v>0.5</v>
      </c>
      <c r="AY18" s="20">
        <v>3.5</v>
      </c>
      <c r="AZ18" s="20">
        <v>0.75</v>
      </c>
      <c r="BA18" s="20">
        <v>0</v>
      </c>
      <c r="BB18" s="20">
        <v>1</v>
      </c>
      <c r="BC18" s="20">
        <v>0</v>
      </c>
      <c r="BD18" s="20">
        <v>1</v>
      </c>
      <c r="BE18" s="20">
        <v>0</v>
      </c>
      <c r="BF18" s="20">
        <v>4</v>
      </c>
      <c r="BG18" s="20">
        <v>0</v>
      </c>
      <c r="BH18" s="20">
        <v>1</v>
      </c>
      <c r="BI18" s="20">
        <v>1</v>
      </c>
      <c r="BJ18" s="20">
        <v>1</v>
      </c>
      <c r="BK18" s="20">
        <v>0.75</v>
      </c>
      <c r="BL18" s="20">
        <v>0.5</v>
      </c>
      <c r="BM18" s="20">
        <v>1</v>
      </c>
      <c r="BN18" s="20">
        <v>0.5</v>
      </c>
      <c r="BO18" s="20">
        <v>0</v>
      </c>
      <c r="BP18" s="20">
        <v>0</v>
      </c>
      <c r="BQ18" s="20">
        <f t="shared" si="0"/>
        <v>12.3</v>
      </c>
      <c r="BR18" s="20">
        <f t="shared" si="1"/>
        <v>21.5</v>
      </c>
      <c r="BS18" s="20">
        <f t="shared" si="2"/>
        <v>2.75</v>
      </c>
      <c r="BT18" s="20">
        <f t="shared" si="3"/>
        <v>6.25</v>
      </c>
      <c r="BU18" s="20">
        <f t="shared" si="4"/>
        <v>9.75</v>
      </c>
      <c r="BV18" s="20">
        <f t="shared" si="5"/>
        <v>52.55</v>
      </c>
    </row>
    <row r="19" spans="1:74" s="47" customFormat="1" ht="66" customHeight="1" x14ac:dyDescent="0.25">
      <c r="A19" s="48">
        <v>17</v>
      </c>
      <c r="B19" s="50" t="s">
        <v>55</v>
      </c>
      <c r="C19" s="48">
        <v>9</v>
      </c>
      <c r="D19" s="50" t="s">
        <v>56</v>
      </c>
      <c r="E19" s="50" t="s">
        <v>57</v>
      </c>
      <c r="F19" s="50" t="s">
        <v>58</v>
      </c>
      <c r="G19" s="50" t="s">
        <v>59</v>
      </c>
      <c r="H19" s="2">
        <v>0.6</v>
      </c>
      <c r="I19" s="2">
        <v>0.4</v>
      </c>
      <c r="J19" s="2">
        <v>1</v>
      </c>
      <c r="K19" s="2">
        <v>0.2</v>
      </c>
      <c r="L19" s="2">
        <v>1</v>
      </c>
      <c r="M19" s="3">
        <v>1</v>
      </c>
      <c r="N19" s="4">
        <v>1</v>
      </c>
      <c r="O19" s="5">
        <v>1</v>
      </c>
      <c r="P19" s="6">
        <v>2</v>
      </c>
      <c r="Q19" s="7">
        <v>0</v>
      </c>
      <c r="R19" s="8">
        <v>1.2</v>
      </c>
      <c r="S19" s="9">
        <v>0</v>
      </c>
      <c r="T19" s="10">
        <v>2</v>
      </c>
      <c r="U19" s="11">
        <v>2</v>
      </c>
      <c r="V19" s="12">
        <v>2</v>
      </c>
      <c r="W19" s="13">
        <v>0.5</v>
      </c>
      <c r="X19" s="14">
        <v>2.5</v>
      </c>
      <c r="Y19" s="15">
        <v>2.5</v>
      </c>
      <c r="Z19" s="16">
        <v>0.5</v>
      </c>
      <c r="AA19" s="17">
        <v>0.5</v>
      </c>
      <c r="AB19" s="18">
        <v>0.5</v>
      </c>
      <c r="AC19" s="18">
        <v>0.5</v>
      </c>
      <c r="AD19" s="18">
        <v>0.5</v>
      </c>
      <c r="AE19" s="18">
        <v>0.5</v>
      </c>
      <c r="AF19" s="18">
        <v>0.5</v>
      </c>
      <c r="AG19" s="18">
        <v>0.5</v>
      </c>
      <c r="AH19" s="18">
        <v>0.5</v>
      </c>
      <c r="AI19" s="19">
        <v>0.5</v>
      </c>
      <c r="AJ19" s="18">
        <v>8</v>
      </c>
      <c r="AK19" s="18">
        <v>1</v>
      </c>
      <c r="AL19" s="18">
        <v>1</v>
      </c>
      <c r="AM19" s="18">
        <v>0</v>
      </c>
      <c r="AN19" s="19">
        <v>1</v>
      </c>
      <c r="AO19" s="18">
        <v>0</v>
      </c>
      <c r="AP19" s="18">
        <v>0</v>
      </c>
      <c r="AQ19" s="18">
        <v>0.5</v>
      </c>
      <c r="AR19" s="18">
        <v>0</v>
      </c>
      <c r="AS19" s="18">
        <v>0</v>
      </c>
      <c r="AT19" s="18">
        <v>0</v>
      </c>
      <c r="AU19" s="18">
        <v>1</v>
      </c>
      <c r="AV19" s="2">
        <v>0.25</v>
      </c>
      <c r="AW19" s="2">
        <v>1.5</v>
      </c>
      <c r="AX19" s="2">
        <v>1.5</v>
      </c>
      <c r="AY19" s="2">
        <v>0</v>
      </c>
      <c r="AZ19" s="2">
        <v>0</v>
      </c>
      <c r="BA19" s="2">
        <v>0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1</v>
      </c>
      <c r="BL19" s="2">
        <v>0.5</v>
      </c>
      <c r="BM19" s="2">
        <v>1</v>
      </c>
      <c r="BN19" s="2">
        <v>0.5</v>
      </c>
      <c r="BO19" s="2">
        <v>0.5</v>
      </c>
      <c r="BP19" s="2">
        <v>0.5</v>
      </c>
      <c r="BQ19" s="2">
        <f t="shared" si="0"/>
        <v>15.899999999999999</v>
      </c>
      <c r="BR19" s="2">
        <f t="shared" si="1"/>
        <v>20</v>
      </c>
      <c r="BS19" s="2">
        <f t="shared" si="2"/>
        <v>5.75</v>
      </c>
      <c r="BT19" s="2">
        <f t="shared" si="3"/>
        <v>1</v>
      </c>
      <c r="BU19" s="2">
        <f t="shared" si="4"/>
        <v>4</v>
      </c>
      <c r="BV19" s="2">
        <f t="shared" si="5"/>
        <v>46.65</v>
      </c>
    </row>
    <row r="20" spans="1:74" s="47" customFormat="1" ht="59.25" customHeight="1" x14ac:dyDescent="0.25">
      <c r="A20" s="49">
        <v>18</v>
      </c>
      <c r="B20" s="51" t="s">
        <v>40</v>
      </c>
      <c r="C20" s="49">
        <v>10</v>
      </c>
      <c r="D20" s="51" t="s">
        <v>41</v>
      </c>
      <c r="E20" s="51" t="s">
        <v>42</v>
      </c>
      <c r="F20" s="51" t="s">
        <v>43</v>
      </c>
      <c r="G20" s="51" t="s">
        <v>44</v>
      </c>
      <c r="H20" s="20">
        <v>0.8</v>
      </c>
      <c r="I20" s="20">
        <v>0.4</v>
      </c>
      <c r="J20" s="20">
        <v>1</v>
      </c>
      <c r="K20" s="20">
        <v>0.6</v>
      </c>
      <c r="L20" s="20">
        <v>0.4</v>
      </c>
      <c r="M20" s="21">
        <v>1</v>
      </c>
      <c r="N20" s="22">
        <v>1</v>
      </c>
      <c r="O20" s="23">
        <v>0.8</v>
      </c>
      <c r="P20" s="24">
        <v>1.2</v>
      </c>
      <c r="Q20" s="25">
        <v>1.2</v>
      </c>
      <c r="R20" s="26">
        <v>2</v>
      </c>
      <c r="S20" s="27">
        <v>1.2</v>
      </c>
      <c r="T20" s="28">
        <v>2</v>
      </c>
      <c r="U20" s="29">
        <v>2</v>
      </c>
      <c r="V20" s="30">
        <v>3</v>
      </c>
      <c r="W20" s="31">
        <v>3</v>
      </c>
      <c r="X20" s="32">
        <v>2.5</v>
      </c>
      <c r="Y20" s="33">
        <v>2.5</v>
      </c>
      <c r="Z20" s="34">
        <v>0</v>
      </c>
      <c r="AA20" s="35">
        <v>0.5</v>
      </c>
      <c r="AB20" s="36">
        <v>0.5</v>
      </c>
      <c r="AC20" s="36">
        <v>0</v>
      </c>
      <c r="AD20" s="36">
        <v>0.5</v>
      </c>
      <c r="AE20" s="36">
        <v>0</v>
      </c>
      <c r="AF20" s="36">
        <v>0.5</v>
      </c>
      <c r="AG20" s="36">
        <v>0.5</v>
      </c>
      <c r="AH20" s="36">
        <v>0.5</v>
      </c>
      <c r="AI20" s="37">
        <v>0.5</v>
      </c>
      <c r="AJ20" s="36">
        <v>8</v>
      </c>
      <c r="AK20" s="36">
        <v>0</v>
      </c>
      <c r="AL20" s="36">
        <v>0</v>
      </c>
      <c r="AM20" s="36">
        <v>0</v>
      </c>
      <c r="AN20" s="38">
        <v>0</v>
      </c>
      <c r="AO20" s="36">
        <v>0</v>
      </c>
      <c r="AP20" s="36">
        <v>0</v>
      </c>
      <c r="AQ20" s="36">
        <v>0.5</v>
      </c>
      <c r="AR20" s="36">
        <v>0</v>
      </c>
      <c r="AS20" s="36">
        <v>0</v>
      </c>
      <c r="AT20" s="36">
        <v>0</v>
      </c>
      <c r="AU20" s="36">
        <v>1</v>
      </c>
      <c r="AV20" s="20">
        <v>0.5</v>
      </c>
      <c r="AW20" s="20">
        <v>1.5</v>
      </c>
      <c r="AX20" s="20">
        <v>0.5</v>
      </c>
      <c r="AY20" s="20">
        <v>3.5</v>
      </c>
      <c r="AZ20" s="20">
        <v>1.75</v>
      </c>
      <c r="BA20" s="20">
        <v>0.75</v>
      </c>
      <c r="BB20" s="20">
        <v>1</v>
      </c>
      <c r="BC20" s="20">
        <v>0</v>
      </c>
      <c r="BD20" s="20">
        <v>1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0.5</v>
      </c>
      <c r="BL20" s="20">
        <v>0.5</v>
      </c>
      <c r="BM20" s="20">
        <v>0.5</v>
      </c>
      <c r="BN20" s="20">
        <v>0.5</v>
      </c>
      <c r="BO20" s="20">
        <v>0</v>
      </c>
      <c r="BP20" s="20">
        <v>0.5</v>
      </c>
      <c r="BQ20" s="90">
        <f t="shared" si="0"/>
        <v>21.6</v>
      </c>
      <c r="BR20" s="20">
        <f t="shared" si="1"/>
        <v>16.5</v>
      </c>
      <c r="BS20" s="20">
        <f t="shared" si="2"/>
        <v>4</v>
      </c>
      <c r="BT20" s="20">
        <f t="shared" si="3"/>
        <v>8</v>
      </c>
      <c r="BU20" s="20">
        <f t="shared" si="4"/>
        <v>2.5</v>
      </c>
      <c r="BV20" s="20">
        <f t="shared" si="5"/>
        <v>52.6</v>
      </c>
    </row>
    <row r="21" spans="1:74" s="47" customFormat="1" ht="66" customHeight="1" x14ac:dyDescent="0.25">
      <c r="A21" s="48">
        <v>19</v>
      </c>
      <c r="B21" s="50" t="s">
        <v>183</v>
      </c>
      <c r="C21" s="48">
        <v>10</v>
      </c>
      <c r="D21" s="50" t="s">
        <v>400</v>
      </c>
      <c r="E21" s="50" t="s">
        <v>184</v>
      </c>
      <c r="F21" s="50" t="s">
        <v>68</v>
      </c>
      <c r="G21" s="50" t="s">
        <v>185</v>
      </c>
      <c r="H21" s="2">
        <v>1</v>
      </c>
      <c r="I21" s="2">
        <v>0.4</v>
      </c>
      <c r="J21" s="2">
        <v>0</v>
      </c>
      <c r="K21" s="2">
        <v>1</v>
      </c>
      <c r="L21" s="2">
        <v>1</v>
      </c>
      <c r="M21" s="3">
        <v>1</v>
      </c>
      <c r="N21" s="4">
        <v>1</v>
      </c>
      <c r="O21" s="5">
        <v>1</v>
      </c>
      <c r="P21" s="6">
        <v>2</v>
      </c>
      <c r="Q21" s="7">
        <v>1.2</v>
      </c>
      <c r="R21" s="8">
        <v>1.2</v>
      </c>
      <c r="S21" s="9">
        <v>0.8</v>
      </c>
      <c r="T21" s="10">
        <v>2</v>
      </c>
      <c r="U21" s="11">
        <v>0</v>
      </c>
      <c r="V21" s="12">
        <v>3</v>
      </c>
      <c r="W21" s="13">
        <v>3</v>
      </c>
      <c r="X21" s="14">
        <v>2.5</v>
      </c>
      <c r="Y21" s="15">
        <v>2.5</v>
      </c>
      <c r="Z21" s="16">
        <v>0.5</v>
      </c>
      <c r="AA21" s="17">
        <v>0.5</v>
      </c>
      <c r="AB21" s="18">
        <v>0.5</v>
      </c>
      <c r="AC21" s="18">
        <v>0.5</v>
      </c>
      <c r="AD21" s="18">
        <v>0.5</v>
      </c>
      <c r="AE21" s="18">
        <v>0.5</v>
      </c>
      <c r="AF21" s="18">
        <v>0.5</v>
      </c>
      <c r="AG21" s="18">
        <v>0.5</v>
      </c>
      <c r="AH21" s="18">
        <v>0.5</v>
      </c>
      <c r="AI21" s="19">
        <v>0.5</v>
      </c>
      <c r="AJ21" s="18">
        <v>6</v>
      </c>
      <c r="AK21" s="18">
        <v>0.8</v>
      </c>
      <c r="AL21" s="18">
        <v>0.8</v>
      </c>
      <c r="AM21" s="18">
        <v>0</v>
      </c>
      <c r="AN21" s="19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2">
        <v>0.25</v>
      </c>
      <c r="AW21" s="2">
        <v>1</v>
      </c>
      <c r="AX21" s="2">
        <v>0.5</v>
      </c>
      <c r="AY21" s="2">
        <v>1.5</v>
      </c>
      <c r="AZ21" s="2">
        <v>1.5</v>
      </c>
      <c r="BA21" s="2">
        <v>0.75</v>
      </c>
      <c r="BB21" s="2">
        <v>1</v>
      </c>
      <c r="BC21" s="2">
        <v>0</v>
      </c>
      <c r="BD21" s="2">
        <v>1</v>
      </c>
      <c r="BE21" s="2">
        <v>0</v>
      </c>
      <c r="BF21" s="2">
        <v>4</v>
      </c>
      <c r="BG21" s="2">
        <v>1</v>
      </c>
      <c r="BH21" s="2">
        <v>0</v>
      </c>
      <c r="BI21" s="2">
        <v>0</v>
      </c>
      <c r="BJ21" s="2">
        <v>0</v>
      </c>
      <c r="BK21" s="2">
        <v>0.5</v>
      </c>
      <c r="BL21" s="2">
        <v>0</v>
      </c>
      <c r="BM21" s="2">
        <v>0.5</v>
      </c>
      <c r="BN21" s="2">
        <v>0</v>
      </c>
      <c r="BO21" s="2">
        <v>0.5</v>
      </c>
      <c r="BP21" s="2">
        <v>0.5</v>
      </c>
      <c r="BQ21" s="2">
        <f t="shared" si="0"/>
        <v>19.600000000000001</v>
      </c>
      <c r="BR21" s="2">
        <f t="shared" si="1"/>
        <v>17.600000000000001</v>
      </c>
      <c r="BS21" s="2">
        <f t="shared" si="2"/>
        <v>1.75</v>
      </c>
      <c r="BT21" s="2">
        <f t="shared" si="3"/>
        <v>5.75</v>
      </c>
      <c r="BU21" s="2">
        <f t="shared" si="4"/>
        <v>7</v>
      </c>
      <c r="BV21" s="2">
        <f t="shared" si="5"/>
        <v>51.7</v>
      </c>
    </row>
    <row r="22" spans="1:74" s="47" customFormat="1" ht="59.25" customHeight="1" x14ac:dyDescent="0.25">
      <c r="A22" s="49">
        <v>20</v>
      </c>
      <c r="B22" s="51" t="s">
        <v>209</v>
      </c>
      <c r="C22" s="49">
        <v>10</v>
      </c>
      <c r="D22" s="51" t="s">
        <v>210</v>
      </c>
      <c r="E22" s="51" t="s">
        <v>18</v>
      </c>
      <c r="F22" s="51" t="s">
        <v>19</v>
      </c>
      <c r="G22" s="51" t="s">
        <v>211</v>
      </c>
      <c r="H22" s="20">
        <v>0.6</v>
      </c>
      <c r="I22" s="20">
        <v>1</v>
      </c>
      <c r="J22" s="20">
        <v>0</v>
      </c>
      <c r="K22" s="20">
        <v>0.8</v>
      </c>
      <c r="L22" s="20">
        <v>0.8</v>
      </c>
      <c r="M22" s="21">
        <v>1</v>
      </c>
      <c r="N22" s="22">
        <v>1</v>
      </c>
      <c r="O22" s="23">
        <v>1</v>
      </c>
      <c r="P22" s="24">
        <v>2</v>
      </c>
      <c r="Q22" s="25">
        <v>1.2</v>
      </c>
      <c r="R22" s="26">
        <v>0.4</v>
      </c>
      <c r="S22" s="27">
        <v>0.4</v>
      </c>
      <c r="T22" s="28">
        <v>2</v>
      </c>
      <c r="U22" s="29">
        <v>2</v>
      </c>
      <c r="V22" s="30">
        <v>3</v>
      </c>
      <c r="W22" s="31">
        <v>3</v>
      </c>
      <c r="X22" s="32">
        <v>2.5</v>
      </c>
      <c r="Y22" s="33">
        <v>2.5</v>
      </c>
      <c r="Z22" s="34">
        <v>0.5</v>
      </c>
      <c r="AA22" s="35">
        <v>0.5</v>
      </c>
      <c r="AB22" s="36">
        <v>0.5</v>
      </c>
      <c r="AC22" s="36">
        <v>0.5</v>
      </c>
      <c r="AD22" s="36">
        <v>0.5</v>
      </c>
      <c r="AE22" s="36">
        <v>0.5</v>
      </c>
      <c r="AF22" s="36">
        <v>0.5</v>
      </c>
      <c r="AG22" s="36">
        <v>0.5</v>
      </c>
      <c r="AH22" s="36">
        <v>0.5</v>
      </c>
      <c r="AI22" s="37">
        <v>0.5</v>
      </c>
      <c r="AJ22" s="36">
        <v>5</v>
      </c>
      <c r="AK22" s="36">
        <v>1</v>
      </c>
      <c r="AL22" s="36">
        <v>1</v>
      </c>
      <c r="AM22" s="36">
        <v>0</v>
      </c>
      <c r="AN22" s="38">
        <v>1</v>
      </c>
      <c r="AO22" s="36">
        <v>0</v>
      </c>
      <c r="AP22" s="36">
        <v>0</v>
      </c>
      <c r="AQ22" s="36">
        <v>0</v>
      </c>
      <c r="AR22" s="36">
        <v>0.5</v>
      </c>
      <c r="AS22" s="36">
        <v>0.5</v>
      </c>
      <c r="AT22" s="36">
        <v>0</v>
      </c>
      <c r="AU22" s="36">
        <v>1</v>
      </c>
      <c r="AV22" s="20">
        <v>0.5</v>
      </c>
      <c r="AW22" s="20">
        <v>1.5</v>
      </c>
      <c r="AX22" s="20">
        <v>0</v>
      </c>
      <c r="AY22" s="20">
        <v>3.5</v>
      </c>
      <c r="AZ22" s="20">
        <v>1.25</v>
      </c>
      <c r="BA22" s="20">
        <v>0.75</v>
      </c>
      <c r="BB22" s="20">
        <v>1</v>
      </c>
      <c r="BC22" s="20">
        <v>0</v>
      </c>
      <c r="BD22" s="20">
        <v>1</v>
      </c>
      <c r="BE22" s="20">
        <v>0</v>
      </c>
      <c r="BF22" s="20">
        <v>0</v>
      </c>
      <c r="BG22" s="20">
        <v>0</v>
      </c>
      <c r="BH22" s="20">
        <v>0.5</v>
      </c>
      <c r="BI22" s="20">
        <v>0</v>
      </c>
      <c r="BJ22" s="20">
        <v>1</v>
      </c>
      <c r="BK22" s="20">
        <v>0.75</v>
      </c>
      <c r="BL22" s="20">
        <v>0.5</v>
      </c>
      <c r="BM22" s="20">
        <v>1</v>
      </c>
      <c r="BN22" s="20">
        <v>0.5</v>
      </c>
      <c r="BO22" s="20">
        <v>0.5</v>
      </c>
      <c r="BP22" s="20">
        <v>0.5</v>
      </c>
      <c r="BQ22" s="20">
        <f t="shared" si="0"/>
        <v>20.2</v>
      </c>
      <c r="BR22" s="20">
        <f t="shared" si="1"/>
        <v>17</v>
      </c>
      <c r="BS22" s="20">
        <f t="shared" si="2"/>
        <v>5</v>
      </c>
      <c r="BT22" s="20">
        <f t="shared" si="3"/>
        <v>7.5</v>
      </c>
      <c r="BU22" s="20">
        <f t="shared" si="4"/>
        <v>5.25</v>
      </c>
      <c r="BV22" s="20">
        <f t="shared" si="5"/>
        <v>54.95</v>
      </c>
    </row>
    <row r="23" spans="1:74" s="47" customFormat="1" ht="66" customHeight="1" x14ac:dyDescent="0.25">
      <c r="A23" s="48">
        <v>21</v>
      </c>
      <c r="B23" s="50" t="s">
        <v>366</v>
      </c>
      <c r="C23" s="48">
        <v>9</v>
      </c>
      <c r="D23" s="50" t="s">
        <v>367</v>
      </c>
      <c r="E23" s="50" t="s">
        <v>368</v>
      </c>
      <c r="F23" s="50" t="s">
        <v>256</v>
      </c>
      <c r="G23" s="50" t="s">
        <v>369</v>
      </c>
      <c r="H23" s="2">
        <v>1</v>
      </c>
      <c r="I23" s="2">
        <v>0.2</v>
      </c>
      <c r="J23" s="2">
        <v>0</v>
      </c>
      <c r="K23" s="2">
        <v>0.6</v>
      </c>
      <c r="L23" s="2">
        <v>0.6</v>
      </c>
      <c r="M23" s="3">
        <v>0</v>
      </c>
      <c r="N23" s="4">
        <v>0.6</v>
      </c>
      <c r="O23" s="5">
        <v>1</v>
      </c>
      <c r="P23" s="6">
        <v>1.2</v>
      </c>
      <c r="Q23" s="7">
        <v>1.2</v>
      </c>
      <c r="R23" s="8">
        <v>0.4</v>
      </c>
      <c r="S23" s="9">
        <v>0</v>
      </c>
      <c r="T23" s="10">
        <v>2</v>
      </c>
      <c r="U23" s="11">
        <v>3</v>
      </c>
      <c r="V23" s="12">
        <v>1</v>
      </c>
      <c r="W23" s="13">
        <v>0</v>
      </c>
      <c r="X23" s="14">
        <v>2.5</v>
      </c>
      <c r="Y23" s="15">
        <v>2.5</v>
      </c>
      <c r="Z23" s="16">
        <v>0.5</v>
      </c>
      <c r="AA23" s="17">
        <v>0.5</v>
      </c>
      <c r="AB23" s="18">
        <v>0.5</v>
      </c>
      <c r="AC23" s="18">
        <v>0.5</v>
      </c>
      <c r="AD23" s="18">
        <v>0.5</v>
      </c>
      <c r="AE23" s="18">
        <v>0.5</v>
      </c>
      <c r="AF23" s="18">
        <v>0.5</v>
      </c>
      <c r="AG23" s="18">
        <v>0.5</v>
      </c>
      <c r="AH23" s="18">
        <v>0.5</v>
      </c>
      <c r="AI23" s="19">
        <v>0.5</v>
      </c>
      <c r="AJ23" s="18">
        <v>7</v>
      </c>
      <c r="AK23" s="18">
        <v>1</v>
      </c>
      <c r="AL23" s="18">
        <v>0</v>
      </c>
      <c r="AM23" s="18">
        <v>0</v>
      </c>
      <c r="AN23" s="19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0.5</v>
      </c>
      <c r="AT23" s="18">
        <v>0</v>
      </c>
      <c r="AU23" s="18">
        <v>0</v>
      </c>
      <c r="AV23" s="2">
        <v>0.25</v>
      </c>
      <c r="AW23" s="2">
        <v>1.5</v>
      </c>
      <c r="AX23" s="2">
        <v>0.5</v>
      </c>
      <c r="AY23" s="2">
        <v>3.5</v>
      </c>
      <c r="AZ23" s="2">
        <v>1</v>
      </c>
      <c r="BA23" s="2">
        <v>0.75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1</v>
      </c>
      <c r="BH23" s="2">
        <v>0</v>
      </c>
      <c r="BI23" s="2">
        <v>0</v>
      </c>
      <c r="BJ23" s="2">
        <v>0</v>
      </c>
      <c r="BK23" s="2">
        <v>1</v>
      </c>
      <c r="BL23" s="2">
        <v>0.5</v>
      </c>
      <c r="BM23" s="2">
        <v>1</v>
      </c>
      <c r="BN23" s="2">
        <v>0.5</v>
      </c>
      <c r="BO23" s="2">
        <v>0.75</v>
      </c>
      <c r="BP23" s="2">
        <v>0.5</v>
      </c>
      <c r="BQ23" s="2">
        <f t="shared" si="0"/>
        <v>12.8</v>
      </c>
      <c r="BR23" s="2">
        <f t="shared" si="1"/>
        <v>18</v>
      </c>
      <c r="BS23" s="2">
        <f t="shared" si="2"/>
        <v>2.75</v>
      </c>
      <c r="BT23" s="2">
        <f t="shared" si="3"/>
        <v>5.25</v>
      </c>
      <c r="BU23" s="2">
        <f t="shared" si="4"/>
        <v>5.25</v>
      </c>
      <c r="BV23" s="2">
        <f t="shared" si="5"/>
        <v>44.05</v>
      </c>
    </row>
    <row r="24" spans="1:74" s="47" customFormat="1" ht="59.25" customHeight="1" x14ac:dyDescent="0.25">
      <c r="A24" s="49">
        <v>22</v>
      </c>
      <c r="B24" s="51" t="s">
        <v>393</v>
      </c>
      <c r="C24" s="49">
        <v>10</v>
      </c>
      <c r="D24" s="51" t="s">
        <v>394</v>
      </c>
      <c r="E24" s="51" t="s">
        <v>18</v>
      </c>
      <c r="F24" s="51" t="s">
        <v>19</v>
      </c>
      <c r="G24" s="51" t="s">
        <v>395</v>
      </c>
      <c r="H24" s="20">
        <v>1</v>
      </c>
      <c r="I24" s="20">
        <v>0.6</v>
      </c>
      <c r="J24" s="20">
        <v>1</v>
      </c>
      <c r="K24" s="20">
        <v>0.4</v>
      </c>
      <c r="L24" s="20">
        <v>0.8</v>
      </c>
      <c r="M24" s="21">
        <v>0</v>
      </c>
      <c r="N24" s="22">
        <v>1</v>
      </c>
      <c r="O24" s="23">
        <v>0.6</v>
      </c>
      <c r="P24" s="24">
        <v>0.4</v>
      </c>
      <c r="Q24" s="25">
        <v>0.8</v>
      </c>
      <c r="R24" s="26">
        <v>0.4</v>
      </c>
      <c r="S24" s="27">
        <v>0</v>
      </c>
      <c r="T24" s="28">
        <v>1.6</v>
      </c>
      <c r="U24" s="29">
        <v>2</v>
      </c>
      <c r="V24" s="30">
        <v>3</v>
      </c>
      <c r="W24" s="31">
        <v>3</v>
      </c>
      <c r="X24" s="32">
        <v>2.5</v>
      </c>
      <c r="Y24" s="33">
        <v>2</v>
      </c>
      <c r="Z24" s="34">
        <v>0.5</v>
      </c>
      <c r="AA24" s="35">
        <v>0.5</v>
      </c>
      <c r="AB24" s="36">
        <v>0.5</v>
      </c>
      <c r="AC24" s="36">
        <v>0.5</v>
      </c>
      <c r="AD24" s="36">
        <v>0.5</v>
      </c>
      <c r="AE24" s="36">
        <v>0.5</v>
      </c>
      <c r="AF24" s="36">
        <v>0.5</v>
      </c>
      <c r="AG24" s="36">
        <v>0.5</v>
      </c>
      <c r="AH24" s="36">
        <v>0.5</v>
      </c>
      <c r="AI24" s="37">
        <v>0.5</v>
      </c>
      <c r="AJ24" s="36">
        <v>5</v>
      </c>
      <c r="AK24" s="36">
        <v>1</v>
      </c>
      <c r="AL24" s="36">
        <v>0</v>
      </c>
      <c r="AM24" s="36">
        <v>1</v>
      </c>
      <c r="AN24" s="38">
        <v>1</v>
      </c>
      <c r="AO24" s="36">
        <v>0</v>
      </c>
      <c r="AP24" s="36">
        <v>0</v>
      </c>
      <c r="AQ24" s="36">
        <v>0.5</v>
      </c>
      <c r="AR24" s="36">
        <v>0</v>
      </c>
      <c r="AS24" s="36">
        <v>0</v>
      </c>
      <c r="AT24" s="36">
        <v>0</v>
      </c>
      <c r="AU24" s="36">
        <v>0.8</v>
      </c>
      <c r="AV24" s="20">
        <v>0.5</v>
      </c>
      <c r="AW24" s="20">
        <v>1.5</v>
      </c>
      <c r="AX24" s="20">
        <v>1.5</v>
      </c>
      <c r="AY24" s="20">
        <v>3.5</v>
      </c>
      <c r="AZ24" s="20">
        <v>0.75</v>
      </c>
      <c r="BA24" s="20">
        <v>0</v>
      </c>
      <c r="BB24" s="20">
        <v>1</v>
      </c>
      <c r="BC24" s="20">
        <v>1</v>
      </c>
      <c r="BD24" s="20">
        <v>1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0.5</v>
      </c>
      <c r="BL24" s="20">
        <v>0.5</v>
      </c>
      <c r="BM24" s="20">
        <v>1</v>
      </c>
      <c r="BN24" s="20">
        <v>0.5</v>
      </c>
      <c r="BO24" s="20">
        <v>0</v>
      </c>
      <c r="BP24" s="20">
        <v>0.5</v>
      </c>
      <c r="BQ24" s="20">
        <f t="shared" si="0"/>
        <v>16.600000000000001</v>
      </c>
      <c r="BR24" s="20">
        <f t="shared" si="1"/>
        <v>16.5</v>
      </c>
      <c r="BS24" s="20">
        <f t="shared" si="2"/>
        <v>5.8</v>
      </c>
      <c r="BT24" s="20">
        <f t="shared" si="3"/>
        <v>7.25</v>
      </c>
      <c r="BU24" s="20">
        <f t="shared" si="4"/>
        <v>3</v>
      </c>
      <c r="BV24" s="20">
        <f t="shared" si="5"/>
        <v>49.15</v>
      </c>
    </row>
    <row r="25" spans="1:74" s="47" customFormat="1" ht="66" customHeight="1" x14ac:dyDescent="0.25">
      <c r="A25" s="48">
        <v>23</v>
      </c>
      <c r="B25" s="50" t="s">
        <v>249</v>
      </c>
      <c r="C25" s="48">
        <v>9</v>
      </c>
      <c r="D25" s="50" t="s">
        <v>250</v>
      </c>
      <c r="E25" s="50" t="s">
        <v>251</v>
      </c>
      <c r="F25" s="50" t="s">
        <v>48</v>
      </c>
      <c r="G25" s="50" t="s">
        <v>252</v>
      </c>
      <c r="H25" s="2">
        <v>0.6</v>
      </c>
      <c r="I25" s="2">
        <v>0.6</v>
      </c>
      <c r="J25" s="2">
        <v>0</v>
      </c>
      <c r="K25" s="2">
        <v>0.6</v>
      </c>
      <c r="L25" s="2">
        <v>0.4</v>
      </c>
      <c r="M25" s="3">
        <v>0</v>
      </c>
      <c r="N25" s="4">
        <v>0.6</v>
      </c>
      <c r="O25" s="5">
        <v>0.4</v>
      </c>
      <c r="P25" s="6">
        <v>0</v>
      </c>
      <c r="Q25" s="7">
        <v>0.4</v>
      </c>
      <c r="R25" s="8">
        <v>0.8</v>
      </c>
      <c r="S25" s="9">
        <v>0</v>
      </c>
      <c r="T25" s="10">
        <v>0.8</v>
      </c>
      <c r="U25" s="11">
        <v>0</v>
      </c>
      <c r="V25" s="12">
        <v>0</v>
      </c>
      <c r="W25" s="13">
        <v>0</v>
      </c>
      <c r="X25" s="14">
        <v>0.5</v>
      </c>
      <c r="Y25" s="15">
        <v>0</v>
      </c>
      <c r="Z25" s="16">
        <v>0.5</v>
      </c>
      <c r="AA25" s="17">
        <v>0</v>
      </c>
      <c r="AB25" s="18">
        <v>0</v>
      </c>
      <c r="AC25" s="18">
        <v>0</v>
      </c>
      <c r="AD25" s="18">
        <v>0.5</v>
      </c>
      <c r="AE25" s="18">
        <v>0</v>
      </c>
      <c r="AF25" s="18">
        <v>0.5</v>
      </c>
      <c r="AG25" s="18">
        <v>0</v>
      </c>
      <c r="AH25" s="18">
        <v>0.5</v>
      </c>
      <c r="AI25" s="19">
        <v>0.5</v>
      </c>
      <c r="AJ25" s="18">
        <v>1</v>
      </c>
      <c r="AK25" s="18">
        <v>0</v>
      </c>
      <c r="AL25" s="18">
        <v>0</v>
      </c>
      <c r="AM25" s="18">
        <v>0</v>
      </c>
      <c r="AN25" s="19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2">
        <v>0</v>
      </c>
      <c r="AW25" s="2">
        <v>0</v>
      </c>
      <c r="AX25" s="2">
        <v>0</v>
      </c>
      <c r="AY25" s="2">
        <v>3.5</v>
      </c>
      <c r="AZ25" s="2">
        <v>0.25</v>
      </c>
      <c r="BA25" s="2">
        <v>0</v>
      </c>
      <c r="BB25" s="2">
        <v>1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1</v>
      </c>
      <c r="BI25" s="2">
        <v>1</v>
      </c>
      <c r="BJ25" s="2">
        <v>0</v>
      </c>
      <c r="BK25" s="2">
        <v>0.25</v>
      </c>
      <c r="BL25" s="2">
        <v>0.5</v>
      </c>
      <c r="BM25" s="2">
        <v>0</v>
      </c>
      <c r="BN25" s="2">
        <v>0</v>
      </c>
      <c r="BO25" s="2">
        <v>0</v>
      </c>
      <c r="BP25" s="2">
        <v>0</v>
      </c>
      <c r="BQ25" s="2">
        <f t="shared" si="0"/>
        <v>5.1999999999999993</v>
      </c>
      <c r="BR25" s="2">
        <f t="shared" si="1"/>
        <v>4</v>
      </c>
      <c r="BS25" s="2">
        <f t="shared" si="2"/>
        <v>0</v>
      </c>
      <c r="BT25" s="2">
        <f t="shared" si="3"/>
        <v>4.75</v>
      </c>
      <c r="BU25" s="2">
        <f t="shared" si="4"/>
        <v>3.75</v>
      </c>
      <c r="BV25" s="2">
        <f t="shared" si="5"/>
        <v>17.7</v>
      </c>
    </row>
    <row r="26" spans="1:74" s="47" customFormat="1" ht="59.25" customHeight="1" x14ac:dyDescent="0.25">
      <c r="A26" s="49">
        <v>24</v>
      </c>
      <c r="B26" s="51" t="s">
        <v>174</v>
      </c>
      <c r="C26" s="49">
        <v>10</v>
      </c>
      <c r="D26" s="51" t="s">
        <v>175</v>
      </c>
      <c r="E26" s="51" t="s">
        <v>176</v>
      </c>
      <c r="F26" s="51" t="s">
        <v>256</v>
      </c>
      <c r="G26" s="51" t="s">
        <v>177</v>
      </c>
      <c r="H26" s="20">
        <v>1</v>
      </c>
      <c r="I26" s="20">
        <v>0.4</v>
      </c>
      <c r="J26" s="20">
        <v>0</v>
      </c>
      <c r="K26" s="20">
        <v>0.6</v>
      </c>
      <c r="L26" s="20">
        <v>0.4</v>
      </c>
      <c r="M26" s="21">
        <v>0</v>
      </c>
      <c r="N26" s="22">
        <v>1</v>
      </c>
      <c r="O26" s="23">
        <v>0.6</v>
      </c>
      <c r="P26" s="24">
        <v>0.8</v>
      </c>
      <c r="Q26" s="25">
        <v>1.2</v>
      </c>
      <c r="R26" s="26">
        <v>0.8</v>
      </c>
      <c r="S26" s="27">
        <v>1.2</v>
      </c>
      <c r="T26" s="28">
        <v>0.4</v>
      </c>
      <c r="U26" s="29">
        <v>2</v>
      </c>
      <c r="V26" s="30">
        <v>1</v>
      </c>
      <c r="W26" s="31">
        <v>3</v>
      </c>
      <c r="X26" s="32">
        <v>2.5</v>
      </c>
      <c r="Y26" s="33">
        <v>2.5</v>
      </c>
      <c r="Z26" s="34">
        <v>0.5</v>
      </c>
      <c r="AA26" s="35">
        <v>0.5</v>
      </c>
      <c r="AB26" s="36">
        <v>0.5</v>
      </c>
      <c r="AC26" s="36">
        <v>0.5</v>
      </c>
      <c r="AD26" s="36">
        <v>0.5</v>
      </c>
      <c r="AE26" s="36">
        <v>0.5</v>
      </c>
      <c r="AF26" s="36">
        <v>0.5</v>
      </c>
      <c r="AG26" s="36">
        <v>0.5</v>
      </c>
      <c r="AH26" s="36">
        <v>0.5</v>
      </c>
      <c r="AI26" s="37">
        <v>0.5</v>
      </c>
      <c r="AJ26" s="36">
        <v>4</v>
      </c>
      <c r="AK26" s="36">
        <v>0</v>
      </c>
      <c r="AL26" s="36">
        <v>1</v>
      </c>
      <c r="AM26" s="36">
        <v>1</v>
      </c>
      <c r="AN26" s="38">
        <v>1</v>
      </c>
      <c r="AO26" s="36">
        <v>0</v>
      </c>
      <c r="AP26" s="36">
        <v>0</v>
      </c>
      <c r="AQ26" s="36">
        <v>0</v>
      </c>
      <c r="AR26" s="36">
        <v>0</v>
      </c>
      <c r="AS26" s="36">
        <v>0.5</v>
      </c>
      <c r="AT26" s="36">
        <v>0</v>
      </c>
      <c r="AU26" s="36">
        <v>0</v>
      </c>
      <c r="AV26" s="20">
        <v>0.25</v>
      </c>
      <c r="AW26" s="20">
        <v>0.5</v>
      </c>
      <c r="AX26" s="20">
        <v>0.5</v>
      </c>
      <c r="AY26" s="20">
        <v>3.5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0.75</v>
      </c>
      <c r="BL26" s="20">
        <v>0.5</v>
      </c>
      <c r="BM26" s="20">
        <v>1</v>
      </c>
      <c r="BN26" s="20">
        <v>0</v>
      </c>
      <c r="BO26" s="20">
        <v>0</v>
      </c>
      <c r="BP26" s="20">
        <v>0</v>
      </c>
      <c r="BQ26" s="20">
        <f t="shared" si="0"/>
        <v>14.4</v>
      </c>
      <c r="BR26" s="20">
        <f t="shared" si="1"/>
        <v>16</v>
      </c>
      <c r="BS26" s="20">
        <f t="shared" si="2"/>
        <v>2.75</v>
      </c>
      <c r="BT26" s="20">
        <f t="shared" si="3"/>
        <v>3.5</v>
      </c>
      <c r="BU26" s="20">
        <f t="shared" si="4"/>
        <v>2.25</v>
      </c>
      <c r="BV26" s="20">
        <f t="shared" si="5"/>
        <v>38.9</v>
      </c>
    </row>
    <row r="27" spans="1:74" s="47" customFormat="1" ht="66" customHeight="1" x14ac:dyDescent="0.25">
      <c r="A27" s="48">
        <v>25</v>
      </c>
      <c r="B27" s="50" t="s">
        <v>370</v>
      </c>
      <c r="C27" s="48">
        <v>8</v>
      </c>
      <c r="D27" s="50" t="s">
        <v>371</v>
      </c>
      <c r="E27" s="50" t="s">
        <v>57</v>
      </c>
      <c r="F27" s="50" t="s">
        <v>372</v>
      </c>
      <c r="G27" s="50" t="s">
        <v>78</v>
      </c>
      <c r="H27" s="2">
        <v>0.6</v>
      </c>
      <c r="I27" s="2">
        <v>0.4</v>
      </c>
      <c r="J27" s="2">
        <v>1</v>
      </c>
      <c r="K27" s="2">
        <v>0.6</v>
      </c>
      <c r="L27" s="2">
        <v>0.4</v>
      </c>
      <c r="M27" s="3">
        <v>0</v>
      </c>
      <c r="N27" s="4">
        <v>0.6</v>
      </c>
      <c r="O27" s="5">
        <v>0.4</v>
      </c>
      <c r="P27" s="6">
        <v>1.2</v>
      </c>
      <c r="Q27" s="7">
        <v>0.8</v>
      </c>
      <c r="R27" s="8">
        <v>1.2</v>
      </c>
      <c r="S27" s="9">
        <v>0</v>
      </c>
      <c r="T27" s="10">
        <v>1.2</v>
      </c>
      <c r="U27" s="11">
        <v>0</v>
      </c>
      <c r="V27" s="12">
        <v>1</v>
      </c>
      <c r="W27" s="13">
        <v>0.5</v>
      </c>
      <c r="X27" s="14">
        <v>2.5</v>
      </c>
      <c r="Y27" s="15">
        <v>2.5</v>
      </c>
      <c r="Z27" s="16">
        <v>0</v>
      </c>
      <c r="AA27" s="17">
        <v>0.5</v>
      </c>
      <c r="AB27" s="18">
        <v>0.5</v>
      </c>
      <c r="AC27" s="18">
        <v>0.5</v>
      </c>
      <c r="AD27" s="18">
        <v>0</v>
      </c>
      <c r="AE27" s="18">
        <v>0</v>
      </c>
      <c r="AF27" s="18">
        <v>0.5</v>
      </c>
      <c r="AG27" s="18">
        <v>0</v>
      </c>
      <c r="AH27" s="18">
        <v>0.5</v>
      </c>
      <c r="AI27" s="19">
        <v>0.5</v>
      </c>
      <c r="AJ27" s="18">
        <v>6</v>
      </c>
      <c r="AK27" s="18">
        <v>0</v>
      </c>
      <c r="AL27" s="18">
        <v>0</v>
      </c>
      <c r="AM27" s="18">
        <v>0</v>
      </c>
      <c r="AN27" s="19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2">
        <v>0.25</v>
      </c>
      <c r="AW27" s="2">
        <v>0</v>
      </c>
      <c r="AX27" s="2">
        <v>0.5</v>
      </c>
      <c r="AY27" s="2">
        <v>0.5</v>
      </c>
      <c r="AZ27" s="2">
        <v>0</v>
      </c>
      <c r="BA27" s="2">
        <v>0</v>
      </c>
      <c r="BB27" s="2">
        <v>0</v>
      </c>
      <c r="BC27" s="2">
        <v>1</v>
      </c>
      <c r="BD27" s="2">
        <v>0</v>
      </c>
      <c r="BE27" s="2">
        <v>0</v>
      </c>
      <c r="BF27" s="2">
        <v>0</v>
      </c>
      <c r="BG27" s="2">
        <v>1</v>
      </c>
      <c r="BH27" s="2">
        <v>0</v>
      </c>
      <c r="BI27" s="2">
        <v>0</v>
      </c>
      <c r="BJ27" s="2">
        <v>1</v>
      </c>
      <c r="BK27" s="2">
        <v>0.25</v>
      </c>
      <c r="BL27" s="2">
        <v>0.5</v>
      </c>
      <c r="BM27" s="2">
        <v>1</v>
      </c>
      <c r="BN27" s="2">
        <v>0</v>
      </c>
      <c r="BO27" s="2">
        <v>0.5</v>
      </c>
      <c r="BP27" s="2">
        <v>0</v>
      </c>
      <c r="BQ27" s="2">
        <f t="shared" si="0"/>
        <v>9.9</v>
      </c>
      <c r="BR27" s="2">
        <f t="shared" si="1"/>
        <v>14</v>
      </c>
      <c r="BS27" s="2">
        <f t="shared" si="2"/>
        <v>0.75</v>
      </c>
      <c r="BT27" s="2">
        <f t="shared" si="3"/>
        <v>1.5</v>
      </c>
      <c r="BU27" s="2">
        <f t="shared" si="4"/>
        <v>4.25</v>
      </c>
      <c r="BV27" s="2">
        <f t="shared" si="5"/>
        <v>30.4</v>
      </c>
    </row>
    <row r="28" spans="1:74" s="47" customFormat="1" ht="59.25" customHeight="1" x14ac:dyDescent="0.25">
      <c r="A28" s="49">
        <v>26</v>
      </c>
      <c r="B28" s="51" t="s">
        <v>330</v>
      </c>
      <c r="C28" s="49">
        <v>9</v>
      </c>
      <c r="D28" s="51" t="s">
        <v>331</v>
      </c>
      <c r="E28" s="51" t="s">
        <v>42</v>
      </c>
      <c r="F28" s="51" t="s">
        <v>43</v>
      </c>
      <c r="G28" s="51" t="s">
        <v>332</v>
      </c>
      <c r="H28" s="20">
        <v>0.6</v>
      </c>
      <c r="I28" s="20">
        <v>0.6</v>
      </c>
      <c r="J28" s="20">
        <v>0</v>
      </c>
      <c r="K28" s="20">
        <v>0.4</v>
      </c>
      <c r="L28" s="20">
        <v>1</v>
      </c>
      <c r="M28" s="21">
        <v>0</v>
      </c>
      <c r="N28" s="22">
        <v>1</v>
      </c>
      <c r="O28" s="23">
        <v>0.6</v>
      </c>
      <c r="P28" s="24">
        <v>2</v>
      </c>
      <c r="Q28" s="25">
        <v>1.2</v>
      </c>
      <c r="R28" s="26">
        <v>1.2</v>
      </c>
      <c r="S28" s="27">
        <v>0.4</v>
      </c>
      <c r="T28" s="28">
        <v>0.4</v>
      </c>
      <c r="U28" s="29">
        <v>2</v>
      </c>
      <c r="V28" s="30">
        <v>1</v>
      </c>
      <c r="W28" s="31">
        <v>0.5</v>
      </c>
      <c r="X28" s="32">
        <v>2.5</v>
      </c>
      <c r="Y28" s="33">
        <v>2.5</v>
      </c>
      <c r="Z28" s="34">
        <v>0.5</v>
      </c>
      <c r="AA28" s="35">
        <v>0.5</v>
      </c>
      <c r="AB28" s="36">
        <v>0.5</v>
      </c>
      <c r="AC28" s="36">
        <v>0.5</v>
      </c>
      <c r="AD28" s="36">
        <v>0.5</v>
      </c>
      <c r="AE28" s="36">
        <v>0.5</v>
      </c>
      <c r="AF28" s="36">
        <v>0.5</v>
      </c>
      <c r="AG28" s="36">
        <v>0.5</v>
      </c>
      <c r="AH28" s="36">
        <v>0.5</v>
      </c>
      <c r="AI28" s="37">
        <v>0.5</v>
      </c>
      <c r="AJ28" s="36">
        <v>6</v>
      </c>
      <c r="AK28" s="36">
        <v>0</v>
      </c>
      <c r="AL28" s="36">
        <v>1</v>
      </c>
      <c r="AM28" s="36">
        <v>0</v>
      </c>
      <c r="AN28" s="38">
        <v>0</v>
      </c>
      <c r="AO28" s="36">
        <v>0</v>
      </c>
      <c r="AP28" s="36">
        <v>0</v>
      </c>
      <c r="AQ28" s="36">
        <v>0</v>
      </c>
      <c r="AR28" s="36">
        <v>0.5</v>
      </c>
      <c r="AS28" s="36">
        <v>0</v>
      </c>
      <c r="AT28" s="36">
        <v>0</v>
      </c>
      <c r="AU28" s="36">
        <v>0</v>
      </c>
      <c r="AV28" s="20">
        <v>0.25</v>
      </c>
      <c r="AW28" s="20">
        <v>0</v>
      </c>
      <c r="AX28" s="20">
        <v>0.5</v>
      </c>
      <c r="AY28" s="20">
        <v>2</v>
      </c>
      <c r="AZ28" s="20">
        <v>1.75</v>
      </c>
      <c r="BA28" s="20">
        <v>0.75</v>
      </c>
      <c r="BB28" s="20">
        <v>1</v>
      </c>
      <c r="BC28" s="20">
        <v>1</v>
      </c>
      <c r="BD28" s="20">
        <v>1</v>
      </c>
      <c r="BE28" s="20">
        <v>0</v>
      </c>
      <c r="BF28" s="20">
        <v>0</v>
      </c>
      <c r="BG28" s="20">
        <v>0</v>
      </c>
      <c r="BH28" s="20">
        <v>1</v>
      </c>
      <c r="BI28" s="20">
        <v>0</v>
      </c>
      <c r="BJ28" s="20">
        <v>0</v>
      </c>
      <c r="BK28" s="20">
        <v>1</v>
      </c>
      <c r="BL28" s="20">
        <v>0</v>
      </c>
      <c r="BM28" s="20">
        <v>1</v>
      </c>
      <c r="BN28" s="20">
        <v>0.5</v>
      </c>
      <c r="BO28" s="20">
        <v>0</v>
      </c>
      <c r="BP28" s="20">
        <v>0</v>
      </c>
      <c r="BQ28" s="20">
        <f t="shared" si="0"/>
        <v>12.9</v>
      </c>
      <c r="BR28" s="20">
        <f t="shared" si="1"/>
        <v>17</v>
      </c>
      <c r="BS28" s="20">
        <f t="shared" si="2"/>
        <v>1.25</v>
      </c>
      <c r="BT28" s="20">
        <f t="shared" si="3"/>
        <v>7.5</v>
      </c>
      <c r="BU28" s="20">
        <f t="shared" si="4"/>
        <v>3.5</v>
      </c>
      <c r="BV28" s="20">
        <f t="shared" si="5"/>
        <v>42.15</v>
      </c>
    </row>
    <row r="29" spans="1:74" s="47" customFormat="1" ht="66" customHeight="1" x14ac:dyDescent="0.25">
      <c r="A29" s="48">
        <v>27</v>
      </c>
      <c r="B29" s="50" t="s">
        <v>364</v>
      </c>
      <c r="C29" s="48">
        <v>9</v>
      </c>
      <c r="D29" s="50" t="s">
        <v>365</v>
      </c>
      <c r="E29" s="50" t="s">
        <v>57</v>
      </c>
      <c r="F29" s="50" t="s">
        <v>58</v>
      </c>
      <c r="G29" s="50" t="s">
        <v>78</v>
      </c>
      <c r="H29" s="2">
        <v>0.8</v>
      </c>
      <c r="I29" s="2">
        <v>0.6</v>
      </c>
      <c r="J29" s="2">
        <v>1</v>
      </c>
      <c r="K29" s="2">
        <v>1</v>
      </c>
      <c r="L29" s="2">
        <v>0.8</v>
      </c>
      <c r="M29" s="3">
        <v>1</v>
      </c>
      <c r="N29" s="4">
        <v>1</v>
      </c>
      <c r="O29" s="5">
        <v>1</v>
      </c>
      <c r="P29" s="6">
        <v>1.2</v>
      </c>
      <c r="Q29" s="7">
        <v>2</v>
      </c>
      <c r="R29" s="8">
        <v>2</v>
      </c>
      <c r="S29" s="9">
        <v>0.8</v>
      </c>
      <c r="T29" s="10">
        <v>0.8</v>
      </c>
      <c r="U29" s="11">
        <v>0</v>
      </c>
      <c r="V29" s="12">
        <v>3</v>
      </c>
      <c r="W29" s="13">
        <v>3</v>
      </c>
      <c r="X29" s="14">
        <v>2.5</v>
      </c>
      <c r="Y29" s="15">
        <v>2.5</v>
      </c>
      <c r="Z29" s="16">
        <v>0.5</v>
      </c>
      <c r="AA29" s="17">
        <v>0.5</v>
      </c>
      <c r="AB29" s="18">
        <v>0.5</v>
      </c>
      <c r="AC29" s="18">
        <v>0.5</v>
      </c>
      <c r="AD29" s="18">
        <v>0</v>
      </c>
      <c r="AE29" s="18">
        <v>0.5</v>
      </c>
      <c r="AF29" s="18">
        <v>0.5</v>
      </c>
      <c r="AG29" s="18">
        <v>0.5</v>
      </c>
      <c r="AH29" s="18">
        <v>0.5</v>
      </c>
      <c r="AI29" s="19">
        <v>0.5</v>
      </c>
      <c r="AJ29" s="18">
        <v>5</v>
      </c>
      <c r="AK29" s="18">
        <v>1</v>
      </c>
      <c r="AL29" s="18">
        <v>0</v>
      </c>
      <c r="AM29" s="18">
        <v>1</v>
      </c>
      <c r="AN29" s="19">
        <v>1</v>
      </c>
      <c r="AO29" s="18">
        <v>0</v>
      </c>
      <c r="AP29" s="18">
        <v>0.5</v>
      </c>
      <c r="AQ29" s="18">
        <v>1</v>
      </c>
      <c r="AR29" s="18">
        <v>0</v>
      </c>
      <c r="AS29" s="18">
        <v>0</v>
      </c>
      <c r="AT29" s="18">
        <v>0</v>
      </c>
      <c r="AU29" s="18">
        <v>1</v>
      </c>
      <c r="AV29" s="2">
        <v>0.5</v>
      </c>
      <c r="AW29" s="2">
        <v>1.5</v>
      </c>
      <c r="AX29" s="2">
        <v>0.5</v>
      </c>
      <c r="AY29" s="2">
        <v>3.5</v>
      </c>
      <c r="AZ29" s="2">
        <v>1.75</v>
      </c>
      <c r="BA29" s="2">
        <v>0.75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1</v>
      </c>
      <c r="BL29" s="2">
        <v>0.5</v>
      </c>
      <c r="BM29" s="2">
        <v>0.5</v>
      </c>
      <c r="BN29" s="2">
        <v>0</v>
      </c>
      <c r="BO29" s="2">
        <v>0</v>
      </c>
      <c r="BP29" s="2">
        <v>0.5</v>
      </c>
      <c r="BQ29" s="2">
        <f t="shared" si="0"/>
        <v>20</v>
      </c>
      <c r="BR29" s="2">
        <f t="shared" si="1"/>
        <v>16.5</v>
      </c>
      <c r="BS29" s="2">
        <f t="shared" si="2"/>
        <v>6</v>
      </c>
      <c r="BT29" s="2">
        <f t="shared" si="3"/>
        <v>6</v>
      </c>
      <c r="BU29" s="2">
        <f t="shared" si="4"/>
        <v>2.5</v>
      </c>
      <c r="BV29" s="2">
        <f t="shared" si="5"/>
        <v>51</v>
      </c>
    </row>
    <row r="30" spans="1:74" s="47" customFormat="1" ht="59.25" customHeight="1" x14ac:dyDescent="0.25">
      <c r="A30" s="49">
        <v>28</v>
      </c>
      <c r="B30" s="51" t="s">
        <v>283</v>
      </c>
      <c r="C30" s="49">
        <v>10</v>
      </c>
      <c r="D30" s="51" t="s">
        <v>284</v>
      </c>
      <c r="E30" s="51" t="s">
        <v>57</v>
      </c>
      <c r="F30" s="51" t="s">
        <v>58</v>
      </c>
      <c r="G30" s="51" t="s">
        <v>285</v>
      </c>
      <c r="H30" s="20">
        <v>0.8</v>
      </c>
      <c r="I30" s="20">
        <v>0.4</v>
      </c>
      <c r="J30" s="20">
        <v>0</v>
      </c>
      <c r="K30" s="20">
        <v>0.4</v>
      </c>
      <c r="L30" s="20">
        <v>0.4</v>
      </c>
      <c r="M30" s="21">
        <v>0</v>
      </c>
      <c r="N30" s="22">
        <v>0.6</v>
      </c>
      <c r="O30" s="23">
        <v>0.8</v>
      </c>
      <c r="P30" s="24">
        <v>2</v>
      </c>
      <c r="Q30" s="25">
        <v>1.2</v>
      </c>
      <c r="R30" s="26">
        <v>0.8</v>
      </c>
      <c r="S30" s="27">
        <v>0.4</v>
      </c>
      <c r="T30" s="28">
        <v>2</v>
      </c>
      <c r="U30" s="29">
        <v>1</v>
      </c>
      <c r="V30" s="30">
        <v>3</v>
      </c>
      <c r="W30" s="31">
        <v>1.5</v>
      </c>
      <c r="X30" s="32">
        <v>2.5</v>
      </c>
      <c r="Y30" s="33">
        <v>2.5</v>
      </c>
      <c r="Z30" s="34">
        <v>0.5</v>
      </c>
      <c r="AA30" s="35">
        <v>0.5</v>
      </c>
      <c r="AB30" s="36">
        <v>0</v>
      </c>
      <c r="AC30" s="36">
        <v>0.5</v>
      </c>
      <c r="AD30" s="36">
        <v>0.5</v>
      </c>
      <c r="AE30" s="36">
        <v>0.5</v>
      </c>
      <c r="AF30" s="36">
        <v>0.5</v>
      </c>
      <c r="AG30" s="36">
        <v>0.5</v>
      </c>
      <c r="AH30" s="36">
        <v>0.5</v>
      </c>
      <c r="AI30" s="37">
        <v>0.5</v>
      </c>
      <c r="AJ30" s="36">
        <v>4</v>
      </c>
      <c r="AK30" s="36">
        <v>1</v>
      </c>
      <c r="AL30" s="36">
        <v>1</v>
      </c>
      <c r="AM30" s="36">
        <v>0</v>
      </c>
      <c r="AN30" s="38">
        <v>0</v>
      </c>
      <c r="AO30" s="36">
        <v>0</v>
      </c>
      <c r="AP30" s="36">
        <v>0</v>
      </c>
      <c r="AQ30" s="36">
        <v>0</v>
      </c>
      <c r="AR30" s="36">
        <v>0.5</v>
      </c>
      <c r="AS30" s="36">
        <v>0</v>
      </c>
      <c r="AT30" s="36">
        <v>0</v>
      </c>
      <c r="AU30" s="36">
        <v>1</v>
      </c>
      <c r="AV30" s="20">
        <v>0.25</v>
      </c>
      <c r="AW30" s="20">
        <v>1.5</v>
      </c>
      <c r="AX30" s="20">
        <v>1.5</v>
      </c>
      <c r="AY30" s="20">
        <v>3.5</v>
      </c>
      <c r="AZ30" s="20">
        <v>1.75</v>
      </c>
      <c r="BA30" s="20">
        <v>0.75</v>
      </c>
      <c r="BB30" s="20">
        <v>1</v>
      </c>
      <c r="BC30" s="20">
        <v>0</v>
      </c>
      <c r="BD30" s="20">
        <v>1</v>
      </c>
      <c r="BE30" s="20">
        <v>1</v>
      </c>
      <c r="BF30" s="20">
        <v>10</v>
      </c>
      <c r="BG30" s="20">
        <v>1</v>
      </c>
      <c r="BH30" s="20">
        <v>0</v>
      </c>
      <c r="BI30" s="20">
        <v>0</v>
      </c>
      <c r="BJ30" s="20">
        <v>0.5</v>
      </c>
      <c r="BK30" s="20">
        <v>0.5</v>
      </c>
      <c r="BL30" s="20">
        <v>0</v>
      </c>
      <c r="BM30" s="20">
        <v>0</v>
      </c>
      <c r="BN30" s="20">
        <v>0.5</v>
      </c>
      <c r="BO30" s="20">
        <v>0.5</v>
      </c>
      <c r="BP30" s="20">
        <v>0</v>
      </c>
      <c r="BQ30" s="20">
        <f t="shared" si="0"/>
        <v>15.3</v>
      </c>
      <c r="BR30" s="20">
        <f t="shared" si="1"/>
        <v>15.5</v>
      </c>
      <c r="BS30" s="20">
        <f t="shared" si="2"/>
        <v>4.75</v>
      </c>
      <c r="BT30" s="20">
        <f t="shared" si="3"/>
        <v>9</v>
      </c>
      <c r="BU30" s="20">
        <f t="shared" si="4"/>
        <v>13</v>
      </c>
      <c r="BV30" s="20">
        <f t="shared" si="5"/>
        <v>57.55</v>
      </c>
    </row>
    <row r="31" spans="1:74" s="47" customFormat="1" ht="66" customHeight="1" x14ac:dyDescent="0.25">
      <c r="A31" s="48">
        <v>29</v>
      </c>
      <c r="B31" s="50" t="s">
        <v>94</v>
      </c>
      <c r="C31" s="48">
        <v>8</v>
      </c>
      <c r="D31" s="50" t="s">
        <v>95</v>
      </c>
      <c r="E31" s="50" t="s">
        <v>57</v>
      </c>
      <c r="F31" s="50" t="s">
        <v>58</v>
      </c>
      <c r="G31" s="50" t="s">
        <v>96</v>
      </c>
      <c r="H31" s="2">
        <v>1</v>
      </c>
      <c r="I31" s="2">
        <v>1</v>
      </c>
      <c r="J31" s="2">
        <v>1</v>
      </c>
      <c r="K31" s="2">
        <v>0.6</v>
      </c>
      <c r="L31" s="2">
        <v>1</v>
      </c>
      <c r="M31" s="3">
        <v>1</v>
      </c>
      <c r="N31" s="4">
        <v>1</v>
      </c>
      <c r="O31" s="5">
        <v>1</v>
      </c>
      <c r="P31" s="6">
        <v>1.2</v>
      </c>
      <c r="Q31" s="7">
        <v>1.2</v>
      </c>
      <c r="R31" s="8">
        <v>1.2</v>
      </c>
      <c r="S31" s="9">
        <v>0.4</v>
      </c>
      <c r="T31" s="10">
        <v>2</v>
      </c>
      <c r="U31" s="11">
        <v>3</v>
      </c>
      <c r="V31" s="12">
        <v>2</v>
      </c>
      <c r="W31" s="13">
        <v>0.5</v>
      </c>
      <c r="X31" s="14">
        <v>2.5</v>
      </c>
      <c r="Y31" s="15">
        <v>2.5</v>
      </c>
      <c r="Z31" s="16">
        <v>0.5</v>
      </c>
      <c r="AA31" s="17">
        <v>0.5</v>
      </c>
      <c r="AB31" s="18">
        <v>0.5</v>
      </c>
      <c r="AC31" s="18">
        <v>0.5</v>
      </c>
      <c r="AD31" s="18">
        <v>0.5</v>
      </c>
      <c r="AE31" s="18">
        <v>0.5</v>
      </c>
      <c r="AF31" s="18">
        <v>0.5</v>
      </c>
      <c r="AG31" s="18">
        <v>0.5</v>
      </c>
      <c r="AH31" s="18">
        <v>0</v>
      </c>
      <c r="AI31" s="19">
        <v>0.5</v>
      </c>
      <c r="AJ31" s="18">
        <v>4</v>
      </c>
      <c r="AK31" s="18">
        <v>1</v>
      </c>
      <c r="AL31" s="18">
        <v>1</v>
      </c>
      <c r="AM31" s="18">
        <v>0</v>
      </c>
      <c r="AN31" s="19">
        <v>1</v>
      </c>
      <c r="AO31" s="18">
        <v>0</v>
      </c>
      <c r="AP31" s="18">
        <v>0</v>
      </c>
      <c r="AQ31" s="18">
        <v>0</v>
      </c>
      <c r="AR31" s="18">
        <v>0</v>
      </c>
      <c r="AS31" s="18">
        <v>0.5</v>
      </c>
      <c r="AT31" s="18">
        <v>0</v>
      </c>
      <c r="AU31" s="18">
        <v>1</v>
      </c>
      <c r="AV31" s="2">
        <v>0.25</v>
      </c>
      <c r="AW31" s="2">
        <v>0.8</v>
      </c>
      <c r="AX31" s="2">
        <v>0.5</v>
      </c>
      <c r="AY31" s="2">
        <v>3.5</v>
      </c>
      <c r="AZ31" s="2">
        <v>0</v>
      </c>
      <c r="BA31" s="2">
        <v>0.75</v>
      </c>
      <c r="BB31" s="2">
        <v>1</v>
      </c>
      <c r="BC31" s="2">
        <v>1</v>
      </c>
      <c r="BD31" s="2">
        <v>1</v>
      </c>
      <c r="BE31" s="2">
        <v>0</v>
      </c>
      <c r="BF31" s="2">
        <v>0</v>
      </c>
      <c r="BG31" s="2">
        <v>1</v>
      </c>
      <c r="BH31" s="2">
        <v>0</v>
      </c>
      <c r="BI31" s="2">
        <v>0</v>
      </c>
      <c r="BJ31" s="2">
        <v>0</v>
      </c>
      <c r="BK31" s="2">
        <v>0.75</v>
      </c>
      <c r="BL31" s="2">
        <v>0.5</v>
      </c>
      <c r="BM31" s="2">
        <v>0.5</v>
      </c>
      <c r="BN31" s="2">
        <v>0</v>
      </c>
      <c r="BO31" s="2">
        <v>0</v>
      </c>
      <c r="BP31" s="2">
        <v>1</v>
      </c>
      <c r="BQ31" s="2">
        <f t="shared" si="0"/>
        <v>19.099999999999998</v>
      </c>
      <c r="BR31" s="2">
        <f t="shared" si="1"/>
        <v>15.5</v>
      </c>
      <c r="BS31" s="2">
        <f t="shared" si="2"/>
        <v>4.05</v>
      </c>
      <c r="BT31" s="2">
        <f t="shared" si="3"/>
        <v>7.25</v>
      </c>
      <c r="BU31" s="2">
        <f t="shared" si="4"/>
        <v>3.75</v>
      </c>
      <c r="BV31" s="2">
        <f t="shared" si="5"/>
        <v>49.649999999999991</v>
      </c>
    </row>
    <row r="32" spans="1:74" s="47" customFormat="1" ht="59.25" customHeight="1" x14ac:dyDescent="0.25">
      <c r="A32" s="49">
        <v>30</v>
      </c>
      <c r="B32" s="51" t="s">
        <v>282</v>
      </c>
      <c r="C32" s="49">
        <v>9</v>
      </c>
      <c r="D32" s="51" t="s">
        <v>207</v>
      </c>
      <c r="E32" s="51" t="s">
        <v>47</v>
      </c>
      <c r="F32" s="51" t="s">
        <v>48</v>
      </c>
      <c r="G32" s="51" t="s">
        <v>208</v>
      </c>
      <c r="H32" s="20">
        <v>1</v>
      </c>
      <c r="I32" s="20">
        <v>0.6</v>
      </c>
      <c r="J32" s="20">
        <v>0</v>
      </c>
      <c r="K32" s="20">
        <v>0.6</v>
      </c>
      <c r="L32" s="20">
        <v>1</v>
      </c>
      <c r="M32" s="21">
        <v>0</v>
      </c>
      <c r="N32" s="22">
        <v>0.6</v>
      </c>
      <c r="O32" s="23">
        <v>1</v>
      </c>
      <c r="P32" s="24">
        <v>2</v>
      </c>
      <c r="Q32" s="25">
        <v>1.2</v>
      </c>
      <c r="R32" s="26">
        <v>1.2</v>
      </c>
      <c r="S32" s="27">
        <v>0.8</v>
      </c>
      <c r="T32" s="28">
        <v>0.4</v>
      </c>
      <c r="U32" s="29">
        <v>2</v>
      </c>
      <c r="V32" s="30">
        <v>2</v>
      </c>
      <c r="W32" s="31">
        <v>0.5</v>
      </c>
      <c r="X32" s="32">
        <v>2.5</v>
      </c>
      <c r="Y32" s="33">
        <v>2.5</v>
      </c>
      <c r="Z32" s="34">
        <v>0.5</v>
      </c>
      <c r="AA32" s="35">
        <v>0.5</v>
      </c>
      <c r="AB32" s="36">
        <v>0.5</v>
      </c>
      <c r="AC32" s="36">
        <v>0.5</v>
      </c>
      <c r="AD32" s="36">
        <v>0.5</v>
      </c>
      <c r="AE32" s="36">
        <v>0.5</v>
      </c>
      <c r="AF32" s="36">
        <v>0.5</v>
      </c>
      <c r="AG32" s="36">
        <v>0.5</v>
      </c>
      <c r="AH32" s="36">
        <v>0.5</v>
      </c>
      <c r="AI32" s="37">
        <v>0.5</v>
      </c>
      <c r="AJ32" s="36">
        <v>7</v>
      </c>
      <c r="AK32" s="36">
        <v>0</v>
      </c>
      <c r="AL32" s="36">
        <v>0</v>
      </c>
      <c r="AM32" s="36">
        <v>1</v>
      </c>
      <c r="AN32" s="38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0.5</v>
      </c>
      <c r="AT32" s="36">
        <v>0</v>
      </c>
      <c r="AU32" s="36">
        <v>1</v>
      </c>
      <c r="AV32" s="20">
        <v>0.5</v>
      </c>
      <c r="AW32" s="20">
        <v>1.5</v>
      </c>
      <c r="AX32" s="20">
        <v>1.5</v>
      </c>
      <c r="AY32" s="20">
        <v>3.5</v>
      </c>
      <c r="AZ32" s="20">
        <v>0</v>
      </c>
      <c r="BA32" s="20">
        <v>0</v>
      </c>
      <c r="BB32" s="20">
        <v>1</v>
      </c>
      <c r="BC32" s="20">
        <v>0</v>
      </c>
      <c r="BD32" s="20">
        <v>0</v>
      </c>
      <c r="BE32" s="20">
        <v>0</v>
      </c>
      <c r="BF32" s="20">
        <v>0</v>
      </c>
      <c r="BG32" s="20">
        <v>1</v>
      </c>
      <c r="BH32" s="20">
        <v>1</v>
      </c>
      <c r="BI32" s="20">
        <v>1</v>
      </c>
      <c r="BJ32" s="20">
        <v>0</v>
      </c>
      <c r="BK32" s="20">
        <v>0.25</v>
      </c>
      <c r="BL32" s="20">
        <v>0.5</v>
      </c>
      <c r="BM32" s="20">
        <v>0</v>
      </c>
      <c r="BN32" s="20">
        <v>0</v>
      </c>
      <c r="BO32" s="20">
        <v>0.75</v>
      </c>
      <c r="BP32" s="20">
        <v>1</v>
      </c>
      <c r="BQ32" s="20">
        <f t="shared" si="0"/>
        <v>14.9</v>
      </c>
      <c r="BR32" s="20">
        <f t="shared" si="1"/>
        <v>18</v>
      </c>
      <c r="BS32" s="20">
        <f t="shared" si="2"/>
        <v>5</v>
      </c>
      <c r="BT32" s="20">
        <f t="shared" si="3"/>
        <v>4.5</v>
      </c>
      <c r="BU32" s="20">
        <f t="shared" si="4"/>
        <v>5.5</v>
      </c>
      <c r="BV32" s="20">
        <f t="shared" si="5"/>
        <v>47.9</v>
      </c>
    </row>
    <row r="33" spans="1:74" s="47" customFormat="1" ht="66" customHeight="1" x14ac:dyDescent="0.25">
      <c r="A33" s="48">
        <v>31</v>
      </c>
      <c r="B33" s="50" t="s">
        <v>123</v>
      </c>
      <c r="C33" s="48">
        <v>8</v>
      </c>
      <c r="D33" s="50" t="s">
        <v>124</v>
      </c>
      <c r="E33" s="50" t="s">
        <v>125</v>
      </c>
      <c r="F33" s="50" t="s">
        <v>38</v>
      </c>
      <c r="G33" s="50" t="s">
        <v>39</v>
      </c>
      <c r="H33" s="2">
        <v>1</v>
      </c>
      <c r="I33" s="2">
        <v>0.6</v>
      </c>
      <c r="J33" s="2">
        <v>1</v>
      </c>
      <c r="K33" s="2">
        <v>0.8</v>
      </c>
      <c r="L33" s="2">
        <v>1</v>
      </c>
      <c r="M33" s="3">
        <v>1</v>
      </c>
      <c r="N33" s="4">
        <v>1</v>
      </c>
      <c r="O33" s="5">
        <v>1</v>
      </c>
      <c r="P33" s="6">
        <v>2</v>
      </c>
      <c r="Q33" s="7">
        <v>0</v>
      </c>
      <c r="R33" s="8">
        <v>1.2</v>
      </c>
      <c r="S33" s="9">
        <v>0</v>
      </c>
      <c r="T33" s="10">
        <v>2</v>
      </c>
      <c r="U33" s="11">
        <v>0</v>
      </c>
      <c r="V33" s="12">
        <v>2</v>
      </c>
      <c r="W33" s="13">
        <v>0.5</v>
      </c>
      <c r="X33" s="14">
        <v>2</v>
      </c>
      <c r="Y33" s="15">
        <v>2</v>
      </c>
      <c r="Z33" s="16">
        <v>0.5</v>
      </c>
      <c r="AA33" s="17">
        <v>0.5</v>
      </c>
      <c r="AB33" s="18">
        <v>0</v>
      </c>
      <c r="AC33" s="18">
        <v>0.5</v>
      </c>
      <c r="AD33" s="18">
        <v>0</v>
      </c>
      <c r="AE33" s="18">
        <v>0.5</v>
      </c>
      <c r="AF33" s="18">
        <v>0.5</v>
      </c>
      <c r="AG33" s="18">
        <v>0.5</v>
      </c>
      <c r="AH33" s="18">
        <v>0</v>
      </c>
      <c r="AI33" s="19">
        <v>0</v>
      </c>
      <c r="AJ33" s="18">
        <v>0</v>
      </c>
      <c r="AK33" s="18">
        <v>1</v>
      </c>
      <c r="AL33" s="18">
        <v>1</v>
      </c>
      <c r="AM33" s="18">
        <v>0</v>
      </c>
      <c r="AN33" s="19">
        <v>1</v>
      </c>
      <c r="AO33" s="18">
        <v>0</v>
      </c>
      <c r="AP33" s="18">
        <v>0</v>
      </c>
      <c r="AQ33" s="18">
        <v>0</v>
      </c>
      <c r="AR33" s="18">
        <v>0.25</v>
      </c>
      <c r="AS33" s="18">
        <v>0.5</v>
      </c>
      <c r="AT33" s="18">
        <v>0</v>
      </c>
      <c r="AU33" s="18">
        <v>0.8</v>
      </c>
      <c r="AV33" s="2">
        <v>0.25</v>
      </c>
      <c r="AW33" s="2">
        <v>1.5</v>
      </c>
      <c r="AX33" s="2">
        <v>0.5</v>
      </c>
      <c r="AY33" s="2">
        <v>3.5</v>
      </c>
      <c r="AZ33" s="2">
        <v>0</v>
      </c>
      <c r="BA33" s="2">
        <v>0</v>
      </c>
      <c r="BB33" s="2">
        <v>1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0.5</v>
      </c>
      <c r="BM33" s="2">
        <v>1</v>
      </c>
      <c r="BN33" s="2">
        <v>0.5</v>
      </c>
      <c r="BO33" s="2">
        <v>0.5</v>
      </c>
      <c r="BP33" s="2">
        <v>0.5</v>
      </c>
      <c r="BQ33" s="2">
        <f t="shared" si="0"/>
        <v>15.1</v>
      </c>
      <c r="BR33" s="2">
        <f t="shared" si="1"/>
        <v>9</v>
      </c>
      <c r="BS33" s="2">
        <f t="shared" si="2"/>
        <v>4.8</v>
      </c>
      <c r="BT33" s="2">
        <f t="shared" si="3"/>
        <v>4.5</v>
      </c>
      <c r="BU33" s="2">
        <f t="shared" si="4"/>
        <v>3</v>
      </c>
      <c r="BV33" s="2">
        <f t="shared" si="5"/>
        <v>36.400000000000006</v>
      </c>
    </row>
    <row r="34" spans="1:74" s="47" customFormat="1" ht="59.25" customHeight="1" x14ac:dyDescent="0.25">
      <c r="A34" s="49">
        <v>32</v>
      </c>
      <c r="B34" s="51" t="s">
        <v>304</v>
      </c>
      <c r="C34" s="49">
        <v>8</v>
      </c>
      <c r="D34" s="51" t="s">
        <v>305</v>
      </c>
      <c r="E34" s="51" t="s">
        <v>42</v>
      </c>
      <c r="F34" s="51" t="s">
        <v>115</v>
      </c>
      <c r="G34" s="51" t="s">
        <v>306</v>
      </c>
      <c r="H34" s="20">
        <v>1</v>
      </c>
      <c r="I34" s="20">
        <v>0.6</v>
      </c>
      <c r="J34" s="20">
        <v>0</v>
      </c>
      <c r="K34" s="20">
        <v>0.4</v>
      </c>
      <c r="L34" s="20">
        <v>0.6</v>
      </c>
      <c r="M34" s="21">
        <v>0</v>
      </c>
      <c r="N34" s="22">
        <v>1</v>
      </c>
      <c r="O34" s="23">
        <v>0.2</v>
      </c>
      <c r="P34" s="24">
        <v>1.2</v>
      </c>
      <c r="Q34" s="25">
        <v>2</v>
      </c>
      <c r="R34" s="26">
        <v>0.4</v>
      </c>
      <c r="S34" s="27">
        <v>0</v>
      </c>
      <c r="T34" s="28">
        <v>0.4</v>
      </c>
      <c r="U34" s="29">
        <v>2</v>
      </c>
      <c r="V34" s="30">
        <v>1</v>
      </c>
      <c r="W34" s="31">
        <v>0.5</v>
      </c>
      <c r="X34" s="32">
        <v>2.5</v>
      </c>
      <c r="Y34" s="33">
        <v>2.5</v>
      </c>
      <c r="Z34" s="34">
        <v>0.5</v>
      </c>
      <c r="AA34" s="35">
        <v>0.5</v>
      </c>
      <c r="AB34" s="36">
        <v>0.5</v>
      </c>
      <c r="AC34" s="36">
        <v>0.5</v>
      </c>
      <c r="AD34" s="36">
        <v>0.5</v>
      </c>
      <c r="AE34" s="36">
        <v>0.5</v>
      </c>
      <c r="AF34" s="36">
        <v>0.5</v>
      </c>
      <c r="AG34" s="36">
        <v>0</v>
      </c>
      <c r="AH34" s="36">
        <v>0.5</v>
      </c>
      <c r="AI34" s="37">
        <v>0.5</v>
      </c>
      <c r="AJ34" s="36">
        <v>5</v>
      </c>
      <c r="AK34" s="36">
        <v>0</v>
      </c>
      <c r="AL34" s="36">
        <v>0</v>
      </c>
      <c r="AM34" s="36">
        <v>0</v>
      </c>
      <c r="AN34" s="38">
        <v>0</v>
      </c>
      <c r="AO34" s="36">
        <v>0</v>
      </c>
      <c r="AP34" s="36">
        <v>0</v>
      </c>
      <c r="AQ34" s="36">
        <v>0.5</v>
      </c>
      <c r="AR34" s="36">
        <v>0</v>
      </c>
      <c r="AS34" s="36">
        <v>0</v>
      </c>
      <c r="AT34" s="36">
        <v>0</v>
      </c>
      <c r="AU34" s="36">
        <v>0</v>
      </c>
      <c r="AV34" s="20">
        <v>0.25</v>
      </c>
      <c r="AW34" s="20">
        <v>0.5</v>
      </c>
      <c r="AX34" s="20">
        <v>0.5</v>
      </c>
      <c r="AY34" s="20">
        <v>0</v>
      </c>
      <c r="AZ34" s="20">
        <v>1.75</v>
      </c>
      <c r="BA34" s="20">
        <v>0</v>
      </c>
      <c r="BB34" s="20">
        <v>1</v>
      </c>
      <c r="BC34" s="20">
        <v>0</v>
      </c>
      <c r="BD34" s="20">
        <v>0</v>
      </c>
      <c r="BE34" s="20">
        <v>0</v>
      </c>
      <c r="BF34" s="20">
        <v>0</v>
      </c>
      <c r="BG34" s="20">
        <v>1</v>
      </c>
      <c r="BH34" s="20">
        <v>0</v>
      </c>
      <c r="BI34" s="20">
        <v>0</v>
      </c>
      <c r="BJ34" s="20">
        <v>0</v>
      </c>
      <c r="BK34" s="20">
        <v>0.5</v>
      </c>
      <c r="BL34" s="20">
        <v>0</v>
      </c>
      <c r="BM34" s="20">
        <v>1</v>
      </c>
      <c r="BN34" s="20">
        <v>0.5</v>
      </c>
      <c r="BO34" s="20">
        <v>0</v>
      </c>
      <c r="BP34" s="20">
        <v>0</v>
      </c>
      <c r="BQ34" s="20">
        <f t="shared" si="0"/>
        <v>11.3</v>
      </c>
      <c r="BR34" s="20">
        <f t="shared" si="1"/>
        <v>14.5</v>
      </c>
      <c r="BS34" s="20">
        <f t="shared" si="2"/>
        <v>1.75</v>
      </c>
      <c r="BT34" s="20">
        <f t="shared" si="3"/>
        <v>2.75</v>
      </c>
      <c r="BU34" s="20">
        <f t="shared" si="4"/>
        <v>3</v>
      </c>
      <c r="BV34" s="20">
        <f t="shared" si="5"/>
        <v>33.299999999999997</v>
      </c>
    </row>
    <row r="35" spans="1:74" s="47" customFormat="1" ht="66" customHeight="1" x14ac:dyDescent="0.25">
      <c r="A35" s="48">
        <v>33</v>
      </c>
      <c r="B35" s="50" t="s">
        <v>220</v>
      </c>
      <c r="C35" s="48">
        <v>9</v>
      </c>
      <c r="D35" s="50" t="s">
        <v>221</v>
      </c>
      <c r="E35" s="50" t="s">
        <v>135</v>
      </c>
      <c r="F35" s="50" t="s">
        <v>222</v>
      </c>
      <c r="G35" s="50" t="s">
        <v>223</v>
      </c>
      <c r="H35" s="2">
        <v>0.6</v>
      </c>
      <c r="I35" s="2">
        <v>0.4</v>
      </c>
      <c r="J35" s="2">
        <v>0</v>
      </c>
      <c r="K35" s="2">
        <v>0.6</v>
      </c>
      <c r="L35" s="2">
        <v>0.4</v>
      </c>
      <c r="M35" s="3">
        <v>0</v>
      </c>
      <c r="N35" s="4">
        <v>0.6</v>
      </c>
      <c r="O35" s="5">
        <v>0.4</v>
      </c>
      <c r="P35" s="6">
        <v>1.2</v>
      </c>
      <c r="Q35" s="7">
        <v>0.4</v>
      </c>
      <c r="R35" s="8">
        <v>0.8</v>
      </c>
      <c r="S35" s="9">
        <v>0</v>
      </c>
      <c r="T35" s="10">
        <v>0.4</v>
      </c>
      <c r="U35" s="11">
        <v>0</v>
      </c>
      <c r="V35" s="12">
        <v>0</v>
      </c>
      <c r="W35" s="13">
        <v>0</v>
      </c>
      <c r="X35" s="14">
        <v>0</v>
      </c>
      <c r="Y35" s="15">
        <v>0</v>
      </c>
      <c r="Z35" s="16">
        <v>0</v>
      </c>
      <c r="AA35" s="17">
        <v>0</v>
      </c>
      <c r="AB35" s="18">
        <v>0.5</v>
      </c>
      <c r="AC35" s="18">
        <v>0</v>
      </c>
      <c r="AD35" s="18">
        <v>0.5</v>
      </c>
      <c r="AE35" s="18">
        <v>0.5</v>
      </c>
      <c r="AF35" s="18">
        <v>0</v>
      </c>
      <c r="AG35" s="18">
        <v>0</v>
      </c>
      <c r="AH35" s="18">
        <v>0.5</v>
      </c>
      <c r="AI35" s="19">
        <v>0.5</v>
      </c>
      <c r="AJ35" s="18">
        <v>2</v>
      </c>
      <c r="AK35" s="18">
        <v>0</v>
      </c>
      <c r="AL35" s="18">
        <v>0</v>
      </c>
      <c r="AM35" s="18">
        <v>0</v>
      </c>
      <c r="AN35" s="19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1</v>
      </c>
      <c r="AV35" s="2">
        <v>0.25</v>
      </c>
      <c r="AW35" s="2">
        <v>0.3</v>
      </c>
      <c r="AX35" s="2">
        <v>0.5</v>
      </c>
      <c r="AY35" s="2">
        <v>1.5</v>
      </c>
      <c r="AZ35" s="2">
        <v>0</v>
      </c>
      <c r="BA35" s="2">
        <v>0</v>
      </c>
      <c r="BB35" s="2">
        <v>1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f t="shared" ref="BQ35:BQ57" si="6">SUM(H35:W35)</f>
        <v>5.8000000000000007</v>
      </c>
      <c r="BR35" s="2">
        <f t="shared" ref="BR35:BR57" si="7">SUM(X35:AM35)</f>
        <v>4.5</v>
      </c>
      <c r="BS35" s="2">
        <f t="shared" ref="BS35:BS57" si="8">SUM(AN35:AX35)</f>
        <v>2.0499999999999998</v>
      </c>
      <c r="BT35" s="2">
        <f t="shared" ref="BT35:BT57" si="9">SUM(AY35:BE35)</f>
        <v>2.5</v>
      </c>
      <c r="BU35" s="2">
        <f t="shared" ref="BU35:BU57" si="10">SUM(BF35:BP35)</f>
        <v>0</v>
      </c>
      <c r="BV35" s="2">
        <f t="shared" ref="BV35:BV57" si="11">SUM(BQ35:BU35)</f>
        <v>14.850000000000001</v>
      </c>
    </row>
    <row r="36" spans="1:74" s="47" customFormat="1" ht="59.25" customHeight="1" x14ac:dyDescent="0.25">
      <c r="A36" s="49">
        <v>34</v>
      </c>
      <c r="B36" s="51" t="s">
        <v>31</v>
      </c>
      <c r="C36" s="49">
        <v>10</v>
      </c>
      <c r="D36" s="51" t="s">
        <v>32</v>
      </c>
      <c r="E36" s="51" t="s">
        <v>33</v>
      </c>
      <c r="F36" s="51" t="s">
        <v>446</v>
      </c>
      <c r="G36" s="51" t="s">
        <v>34</v>
      </c>
      <c r="H36" s="20">
        <v>1</v>
      </c>
      <c r="I36" s="20">
        <v>0.4</v>
      </c>
      <c r="J36" s="20">
        <v>0</v>
      </c>
      <c r="K36" s="20">
        <v>0.6</v>
      </c>
      <c r="L36" s="20">
        <v>0.4</v>
      </c>
      <c r="M36" s="21">
        <v>0</v>
      </c>
      <c r="N36" s="22">
        <v>1</v>
      </c>
      <c r="O36" s="23">
        <v>1</v>
      </c>
      <c r="P36" s="24">
        <v>2</v>
      </c>
      <c r="Q36" s="25">
        <v>0</v>
      </c>
      <c r="R36" s="26">
        <v>2</v>
      </c>
      <c r="S36" s="27">
        <v>0.4</v>
      </c>
      <c r="T36" s="28">
        <v>0.8</v>
      </c>
      <c r="U36" s="29">
        <v>3</v>
      </c>
      <c r="V36" s="30">
        <v>2</v>
      </c>
      <c r="W36" s="31">
        <v>0</v>
      </c>
      <c r="X36" s="32">
        <v>2.5</v>
      </c>
      <c r="Y36" s="33">
        <v>2.5</v>
      </c>
      <c r="Z36" s="34">
        <v>0.5</v>
      </c>
      <c r="AA36" s="35">
        <v>0.5</v>
      </c>
      <c r="AB36" s="36">
        <v>0.5</v>
      </c>
      <c r="AC36" s="36">
        <v>0.5</v>
      </c>
      <c r="AD36" s="36">
        <v>0.5</v>
      </c>
      <c r="AE36" s="36">
        <v>0.5</v>
      </c>
      <c r="AF36" s="36">
        <v>0.5</v>
      </c>
      <c r="AG36" s="36">
        <v>0.5</v>
      </c>
      <c r="AH36" s="36">
        <v>0.5</v>
      </c>
      <c r="AI36" s="37">
        <v>0.5</v>
      </c>
      <c r="AJ36" s="36">
        <v>6</v>
      </c>
      <c r="AK36" s="36">
        <v>1</v>
      </c>
      <c r="AL36" s="36">
        <v>1</v>
      </c>
      <c r="AM36" s="36">
        <v>0</v>
      </c>
      <c r="AN36" s="38">
        <v>0</v>
      </c>
      <c r="AO36" s="36">
        <v>0</v>
      </c>
      <c r="AP36" s="36">
        <v>0</v>
      </c>
      <c r="AQ36" s="36">
        <v>0</v>
      </c>
      <c r="AR36" s="36">
        <v>0.25</v>
      </c>
      <c r="AS36" s="36">
        <v>0.5</v>
      </c>
      <c r="AT36" s="36">
        <v>0</v>
      </c>
      <c r="AU36" s="36">
        <v>1</v>
      </c>
      <c r="AV36" s="20">
        <v>0.5</v>
      </c>
      <c r="AW36" s="20">
        <v>1.5</v>
      </c>
      <c r="AX36" s="20">
        <v>1.5</v>
      </c>
      <c r="AY36" s="20">
        <v>3.5</v>
      </c>
      <c r="AZ36" s="20">
        <v>1.25</v>
      </c>
      <c r="BA36" s="20">
        <v>0.75</v>
      </c>
      <c r="BB36" s="20">
        <v>1</v>
      </c>
      <c r="BC36" s="20">
        <v>0</v>
      </c>
      <c r="BD36" s="20">
        <v>0</v>
      </c>
      <c r="BE36" s="20">
        <v>1</v>
      </c>
      <c r="BF36" s="20">
        <v>8</v>
      </c>
      <c r="BG36" s="20">
        <v>0</v>
      </c>
      <c r="BH36" s="20">
        <v>0</v>
      </c>
      <c r="BI36" s="20">
        <v>1</v>
      </c>
      <c r="BJ36" s="20">
        <v>1</v>
      </c>
      <c r="BK36" s="20">
        <v>0.75</v>
      </c>
      <c r="BL36" s="20">
        <v>0.5</v>
      </c>
      <c r="BM36" s="20">
        <v>0.5</v>
      </c>
      <c r="BN36" s="20">
        <v>0.5</v>
      </c>
      <c r="BO36" s="20">
        <v>0.5</v>
      </c>
      <c r="BP36" s="20">
        <v>0.5</v>
      </c>
      <c r="BQ36" s="20">
        <f t="shared" si="6"/>
        <v>14.600000000000001</v>
      </c>
      <c r="BR36" s="20">
        <f t="shared" si="7"/>
        <v>18</v>
      </c>
      <c r="BS36" s="20">
        <f t="shared" si="8"/>
        <v>5.25</v>
      </c>
      <c r="BT36" s="20">
        <f t="shared" si="9"/>
        <v>7.5</v>
      </c>
      <c r="BU36" s="20">
        <f t="shared" si="10"/>
        <v>13.25</v>
      </c>
      <c r="BV36" s="20">
        <f t="shared" si="11"/>
        <v>58.6</v>
      </c>
    </row>
    <row r="37" spans="1:74" s="47" customFormat="1" ht="66" customHeight="1" x14ac:dyDescent="0.25">
      <c r="A37" s="48">
        <v>35</v>
      </c>
      <c r="B37" s="50" t="s">
        <v>314</v>
      </c>
      <c r="C37" s="48">
        <v>10</v>
      </c>
      <c r="D37" s="50" t="s">
        <v>315</v>
      </c>
      <c r="E37" s="50" t="s">
        <v>316</v>
      </c>
      <c r="F37" s="50" t="s">
        <v>317</v>
      </c>
      <c r="G37" s="50" t="s">
        <v>318</v>
      </c>
      <c r="H37" s="2">
        <v>1</v>
      </c>
      <c r="I37" s="2">
        <v>0.6</v>
      </c>
      <c r="J37" s="2">
        <v>1</v>
      </c>
      <c r="K37" s="2">
        <v>0.6</v>
      </c>
      <c r="L37" s="2">
        <v>1</v>
      </c>
      <c r="M37" s="3">
        <v>1</v>
      </c>
      <c r="N37" s="4">
        <v>1</v>
      </c>
      <c r="O37" s="5">
        <v>1</v>
      </c>
      <c r="P37" s="6">
        <v>2</v>
      </c>
      <c r="Q37" s="7">
        <v>1.2</v>
      </c>
      <c r="R37" s="8">
        <v>0.8</v>
      </c>
      <c r="S37" s="9">
        <v>0.4</v>
      </c>
      <c r="T37" s="10">
        <v>2</v>
      </c>
      <c r="U37" s="11">
        <v>3</v>
      </c>
      <c r="V37" s="12">
        <v>3</v>
      </c>
      <c r="W37" s="13">
        <v>0</v>
      </c>
      <c r="X37" s="14">
        <v>2.5</v>
      </c>
      <c r="Y37" s="15">
        <v>2</v>
      </c>
      <c r="Z37" s="16">
        <v>0.5</v>
      </c>
      <c r="AA37" s="17">
        <v>0.5</v>
      </c>
      <c r="AB37" s="18">
        <v>0.5</v>
      </c>
      <c r="AC37" s="18">
        <v>0.5</v>
      </c>
      <c r="AD37" s="18">
        <v>0.5</v>
      </c>
      <c r="AE37" s="18">
        <v>0.5</v>
      </c>
      <c r="AF37" s="18">
        <v>0.5</v>
      </c>
      <c r="AG37" s="18">
        <v>0.5</v>
      </c>
      <c r="AH37" s="18">
        <v>0.5</v>
      </c>
      <c r="AI37" s="19">
        <v>0.5</v>
      </c>
      <c r="AJ37" s="18">
        <v>6</v>
      </c>
      <c r="AK37" s="18">
        <v>1</v>
      </c>
      <c r="AL37" s="18">
        <v>0</v>
      </c>
      <c r="AM37" s="18">
        <v>1</v>
      </c>
      <c r="AN37" s="19">
        <v>1</v>
      </c>
      <c r="AO37" s="18">
        <v>0</v>
      </c>
      <c r="AP37" s="18">
        <v>0</v>
      </c>
      <c r="AQ37" s="18">
        <v>0.5</v>
      </c>
      <c r="AR37" s="18">
        <v>0.25</v>
      </c>
      <c r="AS37" s="18">
        <v>0.5</v>
      </c>
      <c r="AT37" s="18">
        <v>0</v>
      </c>
      <c r="AU37" s="18">
        <v>1</v>
      </c>
      <c r="AV37" s="2">
        <v>0.5</v>
      </c>
      <c r="AW37" s="2">
        <v>1.5</v>
      </c>
      <c r="AX37" s="2">
        <v>0</v>
      </c>
      <c r="AY37" s="2">
        <v>3.5</v>
      </c>
      <c r="AZ37" s="2">
        <v>1.75</v>
      </c>
      <c r="BA37" s="2">
        <v>0.75</v>
      </c>
      <c r="BB37" s="2">
        <v>1</v>
      </c>
      <c r="BC37" s="2">
        <v>1</v>
      </c>
      <c r="BD37" s="2">
        <v>0.5</v>
      </c>
      <c r="BE37" s="2">
        <v>0</v>
      </c>
      <c r="BF37" s="2">
        <v>0</v>
      </c>
      <c r="BG37" s="2">
        <v>1</v>
      </c>
      <c r="BH37" s="2">
        <v>0</v>
      </c>
      <c r="BI37" s="2">
        <v>1</v>
      </c>
      <c r="BJ37" s="2">
        <v>1</v>
      </c>
      <c r="BK37" s="2">
        <v>1</v>
      </c>
      <c r="BL37" s="2">
        <v>0.5</v>
      </c>
      <c r="BM37" s="2">
        <v>1</v>
      </c>
      <c r="BN37" s="2">
        <v>0.5</v>
      </c>
      <c r="BO37" s="2">
        <v>0.5</v>
      </c>
      <c r="BP37" s="2">
        <v>1</v>
      </c>
      <c r="BQ37" s="2">
        <f t="shared" si="6"/>
        <v>19.600000000000001</v>
      </c>
      <c r="BR37" s="2">
        <f t="shared" si="7"/>
        <v>17.5</v>
      </c>
      <c r="BS37" s="2">
        <f t="shared" si="8"/>
        <v>5.25</v>
      </c>
      <c r="BT37" s="2">
        <f t="shared" si="9"/>
        <v>8.5</v>
      </c>
      <c r="BU37" s="2">
        <f t="shared" si="10"/>
        <v>7.5</v>
      </c>
      <c r="BV37" s="2">
        <f t="shared" si="11"/>
        <v>58.35</v>
      </c>
    </row>
    <row r="38" spans="1:74" s="47" customFormat="1" ht="59.25" customHeight="1" x14ac:dyDescent="0.25">
      <c r="A38" s="49">
        <v>36</v>
      </c>
      <c r="B38" s="51" t="s">
        <v>163</v>
      </c>
      <c r="C38" s="49">
        <v>10</v>
      </c>
      <c r="D38" s="51" t="s">
        <v>142</v>
      </c>
      <c r="E38" s="51" t="s">
        <v>47</v>
      </c>
      <c r="F38" s="51" t="s">
        <v>48</v>
      </c>
      <c r="G38" s="51" t="s">
        <v>143</v>
      </c>
      <c r="H38" s="20">
        <v>0.6</v>
      </c>
      <c r="I38" s="20">
        <v>1</v>
      </c>
      <c r="J38" s="20">
        <v>0</v>
      </c>
      <c r="K38" s="20">
        <v>0.6</v>
      </c>
      <c r="L38" s="20">
        <v>0.6</v>
      </c>
      <c r="M38" s="21">
        <v>1</v>
      </c>
      <c r="N38" s="22">
        <v>1</v>
      </c>
      <c r="O38" s="23">
        <v>1</v>
      </c>
      <c r="P38" s="24">
        <v>0.8</v>
      </c>
      <c r="Q38" s="25">
        <v>1.2</v>
      </c>
      <c r="R38" s="26">
        <v>0.8</v>
      </c>
      <c r="S38" s="27">
        <v>0</v>
      </c>
      <c r="T38" s="28">
        <v>0</v>
      </c>
      <c r="U38" s="29">
        <v>0</v>
      </c>
      <c r="V38" s="30">
        <v>3</v>
      </c>
      <c r="W38" s="31">
        <v>3</v>
      </c>
      <c r="X38" s="32">
        <v>2.5</v>
      </c>
      <c r="Y38" s="33">
        <v>2</v>
      </c>
      <c r="Z38" s="34">
        <v>0.5</v>
      </c>
      <c r="AA38" s="35">
        <v>0.5</v>
      </c>
      <c r="AB38" s="36">
        <v>0.5</v>
      </c>
      <c r="AC38" s="36">
        <v>0.5</v>
      </c>
      <c r="AD38" s="36">
        <v>0.5</v>
      </c>
      <c r="AE38" s="36">
        <v>0.5</v>
      </c>
      <c r="AF38" s="36">
        <v>0.5</v>
      </c>
      <c r="AG38" s="36">
        <v>0</v>
      </c>
      <c r="AH38" s="36">
        <v>0.5</v>
      </c>
      <c r="AI38" s="37">
        <v>0</v>
      </c>
      <c r="AJ38" s="36">
        <v>10</v>
      </c>
      <c r="AK38" s="36">
        <v>0</v>
      </c>
      <c r="AL38" s="36">
        <v>0</v>
      </c>
      <c r="AM38" s="36">
        <v>1</v>
      </c>
      <c r="AN38" s="38">
        <v>1</v>
      </c>
      <c r="AO38" s="36">
        <v>0</v>
      </c>
      <c r="AP38" s="36">
        <v>0</v>
      </c>
      <c r="AQ38" s="36">
        <v>1</v>
      </c>
      <c r="AR38" s="36">
        <v>0.25</v>
      </c>
      <c r="AS38" s="36">
        <v>0</v>
      </c>
      <c r="AT38" s="36">
        <v>0</v>
      </c>
      <c r="AU38" s="36">
        <v>0.8</v>
      </c>
      <c r="AV38" s="20">
        <v>0.25</v>
      </c>
      <c r="AW38" s="20">
        <v>1.5</v>
      </c>
      <c r="AX38" s="20">
        <v>0.5</v>
      </c>
      <c r="AY38" s="20">
        <v>3.5</v>
      </c>
      <c r="AZ38" s="20">
        <v>1.25</v>
      </c>
      <c r="BA38" s="20">
        <v>0</v>
      </c>
      <c r="BB38" s="20">
        <v>1</v>
      </c>
      <c r="BC38" s="20">
        <v>1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0.75</v>
      </c>
      <c r="BL38" s="20">
        <v>0.5</v>
      </c>
      <c r="BM38" s="20">
        <v>1</v>
      </c>
      <c r="BN38" s="20">
        <v>0.5</v>
      </c>
      <c r="BO38" s="20">
        <v>0.5</v>
      </c>
      <c r="BP38" s="20">
        <v>0.5</v>
      </c>
      <c r="BQ38" s="20">
        <f t="shared" si="6"/>
        <v>14.600000000000001</v>
      </c>
      <c r="BR38" s="20">
        <f t="shared" si="7"/>
        <v>19.5</v>
      </c>
      <c r="BS38" s="20">
        <f t="shared" si="8"/>
        <v>5.3</v>
      </c>
      <c r="BT38" s="20">
        <f t="shared" si="9"/>
        <v>6.75</v>
      </c>
      <c r="BU38" s="20">
        <f t="shared" si="10"/>
        <v>3.75</v>
      </c>
      <c r="BV38" s="20">
        <f t="shared" si="11"/>
        <v>49.9</v>
      </c>
    </row>
    <row r="39" spans="1:74" s="47" customFormat="1" ht="66" customHeight="1" x14ac:dyDescent="0.25">
      <c r="A39" s="48">
        <v>37</v>
      </c>
      <c r="B39" s="50" t="s">
        <v>193</v>
      </c>
      <c r="C39" s="48">
        <v>10</v>
      </c>
      <c r="D39" s="50" t="s">
        <v>194</v>
      </c>
      <c r="E39" s="50" t="s">
        <v>47</v>
      </c>
      <c r="F39" s="50" t="s">
        <v>48</v>
      </c>
      <c r="G39" s="50" t="s">
        <v>49</v>
      </c>
      <c r="H39" s="2">
        <v>0.6</v>
      </c>
      <c r="I39" s="2">
        <v>1</v>
      </c>
      <c r="J39" s="2">
        <v>0</v>
      </c>
      <c r="K39" s="2">
        <v>1</v>
      </c>
      <c r="L39" s="2">
        <v>1</v>
      </c>
      <c r="M39" s="3">
        <v>1</v>
      </c>
      <c r="N39" s="4">
        <v>1</v>
      </c>
      <c r="O39" s="5">
        <v>1</v>
      </c>
      <c r="P39" s="6">
        <v>1.2</v>
      </c>
      <c r="Q39" s="7">
        <v>1.2</v>
      </c>
      <c r="R39" s="8">
        <v>1.2</v>
      </c>
      <c r="S39" s="9">
        <v>2</v>
      </c>
      <c r="T39" s="10">
        <v>2</v>
      </c>
      <c r="U39" s="11">
        <v>0</v>
      </c>
      <c r="V39" s="12">
        <v>2</v>
      </c>
      <c r="W39" s="13">
        <v>0</v>
      </c>
      <c r="X39" s="14">
        <v>2.5</v>
      </c>
      <c r="Y39" s="15">
        <v>2.5</v>
      </c>
      <c r="Z39" s="16">
        <v>0.5</v>
      </c>
      <c r="AA39" s="17">
        <v>0.5</v>
      </c>
      <c r="AB39" s="18">
        <v>0.5</v>
      </c>
      <c r="AC39" s="18">
        <v>0.5</v>
      </c>
      <c r="AD39" s="18">
        <v>0.5</v>
      </c>
      <c r="AE39" s="18">
        <v>0.5</v>
      </c>
      <c r="AF39" s="18">
        <v>0.5</v>
      </c>
      <c r="AG39" s="18">
        <v>0.5</v>
      </c>
      <c r="AH39" s="18">
        <v>0.5</v>
      </c>
      <c r="AI39" s="19">
        <v>0.5</v>
      </c>
      <c r="AJ39" s="18">
        <v>8</v>
      </c>
      <c r="AK39" s="18">
        <v>0</v>
      </c>
      <c r="AL39" s="18">
        <v>1</v>
      </c>
      <c r="AM39" s="18">
        <v>1</v>
      </c>
      <c r="AN39" s="19">
        <v>0</v>
      </c>
      <c r="AO39" s="18">
        <v>0</v>
      </c>
      <c r="AP39" s="18">
        <v>0.5</v>
      </c>
      <c r="AQ39" s="18">
        <v>0.25</v>
      </c>
      <c r="AR39" s="18">
        <v>0.25</v>
      </c>
      <c r="AS39" s="18">
        <v>0.5</v>
      </c>
      <c r="AT39" s="18">
        <v>1</v>
      </c>
      <c r="AU39" s="18">
        <v>1</v>
      </c>
      <c r="AV39" s="2">
        <v>0.5</v>
      </c>
      <c r="AW39" s="2">
        <v>1.5</v>
      </c>
      <c r="AX39" s="2">
        <v>1.5</v>
      </c>
      <c r="AY39" s="2">
        <v>3.5</v>
      </c>
      <c r="AZ39" s="2">
        <v>1.75</v>
      </c>
      <c r="BA39" s="2">
        <v>0.75</v>
      </c>
      <c r="BB39" s="2">
        <v>1</v>
      </c>
      <c r="BC39" s="2">
        <v>0</v>
      </c>
      <c r="BD39" s="2">
        <v>1</v>
      </c>
      <c r="BE39" s="2">
        <v>1</v>
      </c>
      <c r="BF39" s="2">
        <v>10</v>
      </c>
      <c r="BG39" s="2">
        <v>1</v>
      </c>
      <c r="BH39" s="2">
        <v>1</v>
      </c>
      <c r="BI39" s="2">
        <v>0</v>
      </c>
      <c r="BJ39" s="2">
        <v>0</v>
      </c>
      <c r="BK39" s="2">
        <v>1</v>
      </c>
      <c r="BL39" s="2">
        <v>0</v>
      </c>
      <c r="BM39" s="2">
        <v>0.5</v>
      </c>
      <c r="BN39" s="2">
        <v>0.5</v>
      </c>
      <c r="BO39" s="2">
        <v>0.5</v>
      </c>
      <c r="BP39" s="2">
        <v>0.5</v>
      </c>
      <c r="BQ39" s="2">
        <f t="shared" si="6"/>
        <v>16.2</v>
      </c>
      <c r="BR39" s="2">
        <f t="shared" si="7"/>
        <v>20</v>
      </c>
      <c r="BS39" s="2">
        <f t="shared" si="8"/>
        <v>7</v>
      </c>
      <c r="BT39" s="2">
        <f t="shared" si="9"/>
        <v>9</v>
      </c>
      <c r="BU39" s="90">
        <f t="shared" si="10"/>
        <v>15</v>
      </c>
      <c r="BV39" s="2">
        <f t="shared" si="11"/>
        <v>67.2</v>
      </c>
    </row>
    <row r="40" spans="1:74" s="47" customFormat="1" ht="59.25" customHeight="1" x14ac:dyDescent="0.25">
      <c r="A40" s="49">
        <v>38</v>
      </c>
      <c r="B40" s="51" t="s">
        <v>162</v>
      </c>
      <c r="C40" s="49">
        <v>9</v>
      </c>
      <c r="D40" s="51" t="s">
        <v>95</v>
      </c>
      <c r="E40" s="51" t="s">
        <v>57</v>
      </c>
      <c r="F40" s="51" t="s">
        <v>58</v>
      </c>
      <c r="G40" s="51" t="s">
        <v>96</v>
      </c>
      <c r="H40" s="20">
        <v>1</v>
      </c>
      <c r="I40" s="20">
        <v>0</v>
      </c>
      <c r="J40" s="20">
        <v>1</v>
      </c>
      <c r="K40" s="20">
        <v>0</v>
      </c>
      <c r="L40" s="20">
        <v>0</v>
      </c>
      <c r="M40" s="21">
        <v>1</v>
      </c>
      <c r="N40" s="22">
        <v>0</v>
      </c>
      <c r="O40" s="23">
        <v>1</v>
      </c>
      <c r="P40" s="24">
        <v>2</v>
      </c>
      <c r="Q40" s="25">
        <v>0</v>
      </c>
      <c r="R40" s="26">
        <v>1.2</v>
      </c>
      <c r="S40" s="27">
        <v>0</v>
      </c>
      <c r="T40" s="28">
        <v>2</v>
      </c>
      <c r="U40" s="29">
        <v>0</v>
      </c>
      <c r="V40" s="30">
        <v>3</v>
      </c>
      <c r="W40" s="31">
        <v>0.5</v>
      </c>
      <c r="X40" s="32">
        <v>2.5</v>
      </c>
      <c r="Y40" s="33">
        <v>0</v>
      </c>
      <c r="Z40" s="34">
        <v>0</v>
      </c>
      <c r="AA40" s="35">
        <v>0.5</v>
      </c>
      <c r="AB40" s="36">
        <v>0</v>
      </c>
      <c r="AC40" s="36">
        <v>0.5</v>
      </c>
      <c r="AD40" s="36">
        <v>0</v>
      </c>
      <c r="AE40" s="36">
        <v>0.5</v>
      </c>
      <c r="AF40" s="36">
        <v>0.5</v>
      </c>
      <c r="AG40" s="36">
        <v>0.5</v>
      </c>
      <c r="AH40" s="36">
        <v>0.5</v>
      </c>
      <c r="AI40" s="37">
        <v>0.5</v>
      </c>
      <c r="AJ40" s="36">
        <v>0</v>
      </c>
      <c r="AK40" s="36">
        <v>1</v>
      </c>
      <c r="AL40" s="36">
        <v>0</v>
      </c>
      <c r="AM40" s="36">
        <v>0</v>
      </c>
      <c r="AN40" s="38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20">
        <v>0.25</v>
      </c>
      <c r="AW40" s="20">
        <v>0</v>
      </c>
      <c r="AX40" s="20">
        <v>1.3</v>
      </c>
      <c r="AY40" s="20">
        <v>3.5</v>
      </c>
      <c r="AZ40" s="20">
        <v>1.75</v>
      </c>
      <c r="BA40" s="20">
        <v>0.75</v>
      </c>
      <c r="BB40" s="20">
        <v>1</v>
      </c>
      <c r="BC40" s="20">
        <v>1</v>
      </c>
      <c r="BD40" s="20">
        <v>0.5</v>
      </c>
      <c r="BE40" s="20">
        <v>1</v>
      </c>
      <c r="BF40" s="20">
        <v>0</v>
      </c>
      <c r="BG40" s="20">
        <v>1</v>
      </c>
      <c r="BH40" s="20">
        <v>0</v>
      </c>
      <c r="BI40" s="20">
        <v>0</v>
      </c>
      <c r="BJ40" s="20">
        <v>0</v>
      </c>
      <c r="BK40" s="20">
        <v>0.75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f t="shared" si="6"/>
        <v>12.7</v>
      </c>
      <c r="BR40" s="20">
        <f t="shared" si="7"/>
        <v>7</v>
      </c>
      <c r="BS40" s="20">
        <f t="shared" si="8"/>
        <v>1.55</v>
      </c>
      <c r="BT40" s="90">
        <f t="shared" si="9"/>
        <v>9.5</v>
      </c>
      <c r="BU40" s="20">
        <f t="shared" si="10"/>
        <v>1.75</v>
      </c>
      <c r="BV40" s="20">
        <f t="shared" si="11"/>
        <v>32.5</v>
      </c>
    </row>
    <row r="41" spans="1:74" s="47" customFormat="1" ht="66" customHeight="1" x14ac:dyDescent="0.25">
      <c r="A41" s="48">
        <v>39</v>
      </c>
      <c r="B41" s="50" t="s">
        <v>26</v>
      </c>
      <c r="C41" s="48">
        <v>10</v>
      </c>
      <c r="D41" s="50" t="s">
        <v>27</v>
      </c>
      <c r="E41" s="50" t="s">
        <v>28</v>
      </c>
      <c r="F41" s="50" t="s">
        <v>29</v>
      </c>
      <c r="G41" s="50" t="s">
        <v>30</v>
      </c>
      <c r="H41" s="2">
        <v>1</v>
      </c>
      <c r="I41" s="2">
        <v>0.6</v>
      </c>
      <c r="J41" s="2">
        <v>0</v>
      </c>
      <c r="K41" s="2">
        <v>0.6</v>
      </c>
      <c r="L41" s="2">
        <v>0.8</v>
      </c>
      <c r="M41" s="3">
        <v>0</v>
      </c>
      <c r="N41" s="4">
        <v>1</v>
      </c>
      <c r="O41" s="5">
        <v>0.8</v>
      </c>
      <c r="P41" s="6">
        <v>0.4</v>
      </c>
      <c r="Q41" s="7">
        <v>2</v>
      </c>
      <c r="R41" s="8">
        <v>2</v>
      </c>
      <c r="S41" s="9">
        <v>1.2</v>
      </c>
      <c r="T41" s="10">
        <v>2</v>
      </c>
      <c r="U41" s="11">
        <v>0</v>
      </c>
      <c r="V41" s="12">
        <v>2</v>
      </c>
      <c r="W41" s="13">
        <v>1.5</v>
      </c>
      <c r="X41" s="14">
        <v>2.5</v>
      </c>
      <c r="Y41" s="15">
        <v>2.5</v>
      </c>
      <c r="Z41" s="16">
        <v>0.5</v>
      </c>
      <c r="AA41" s="17">
        <v>0.5</v>
      </c>
      <c r="AB41" s="18">
        <v>0.5</v>
      </c>
      <c r="AC41" s="18">
        <v>0.5</v>
      </c>
      <c r="AD41" s="18">
        <v>0.5</v>
      </c>
      <c r="AE41" s="18">
        <v>0.5</v>
      </c>
      <c r="AF41" s="18">
        <v>0.5</v>
      </c>
      <c r="AG41" s="18">
        <v>0.5</v>
      </c>
      <c r="AH41" s="18">
        <v>0.5</v>
      </c>
      <c r="AI41" s="19">
        <v>0.5</v>
      </c>
      <c r="AJ41" s="18">
        <v>8</v>
      </c>
      <c r="AK41" s="18">
        <v>0</v>
      </c>
      <c r="AL41" s="18">
        <v>1</v>
      </c>
      <c r="AM41" s="18">
        <v>1</v>
      </c>
      <c r="AN41" s="19">
        <v>0</v>
      </c>
      <c r="AO41" s="18">
        <v>0</v>
      </c>
      <c r="AP41" s="18">
        <v>0</v>
      </c>
      <c r="AQ41" s="18">
        <v>0</v>
      </c>
      <c r="AR41" s="18">
        <v>0.25</v>
      </c>
      <c r="AS41" s="18">
        <v>0</v>
      </c>
      <c r="AT41" s="18">
        <v>0</v>
      </c>
      <c r="AU41" s="18">
        <v>0.8</v>
      </c>
      <c r="AV41" s="2">
        <v>0.25</v>
      </c>
      <c r="AW41" s="2">
        <v>1.3</v>
      </c>
      <c r="AX41" s="2">
        <v>0</v>
      </c>
      <c r="AY41" s="2">
        <v>2.5</v>
      </c>
      <c r="AZ41" s="2">
        <v>0</v>
      </c>
      <c r="BA41" s="2">
        <v>0</v>
      </c>
      <c r="BB41" s="2">
        <v>1</v>
      </c>
      <c r="BC41" s="2">
        <v>0</v>
      </c>
      <c r="BD41" s="2">
        <v>1</v>
      </c>
      <c r="BE41" s="2">
        <v>0</v>
      </c>
      <c r="BF41" s="2">
        <v>9</v>
      </c>
      <c r="BG41" s="2">
        <v>0</v>
      </c>
      <c r="BH41" s="2">
        <v>1</v>
      </c>
      <c r="BI41" s="2">
        <v>1</v>
      </c>
      <c r="BJ41" s="2">
        <v>0</v>
      </c>
      <c r="BK41" s="2">
        <v>0.75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f t="shared" si="6"/>
        <v>15.899999999999999</v>
      </c>
      <c r="BR41" s="2">
        <f t="shared" si="7"/>
        <v>20</v>
      </c>
      <c r="BS41" s="2">
        <f t="shared" si="8"/>
        <v>2.6</v>
      </c>
      <c r="BT41" s="2">
        <f t="shared" si="9"/>
        <v>4.5</v>
      </c>
      <c r="BU41" s="2">
        <f t="shared" si="10"/>
        <v>11.75</v>
      </c>
      <c r="BV41" s="2">
        <f t="shared" si="11"/>
        <v>54.75</v>
      </c>
    </row>
    <row r="42" spans="1:74" s="47" customFormat="1" ht="59.25" customHeight="1" x14ac:dyDescent="0.25">
      <c r="A42" s="49">
        <v>40</v>
      </c>
      <c r="B42" s="51" t="s">
        <v>100</v>
      </c>
      <c r="C42" s="49">
        <v>9</v>
      </c>
      <c r="D42" s="51" t="s">
        <v>101</v>
      </c>
      <c r="E42" s="51" t="s">
        <v>62</v>
      </c>
      <c r="F42" s="51" t="s">
        <v>256</v>
      </c>
      <c r="G42" s="51" t="s">
        <v>64</v>
      </c>
      <c r="H42" s="20">
        <v>1</v>
      </c>
      <c r="I42" s="20">
        <v>0.4</v>
      </c>
      <c r="J42" s="20">
        <v>0</v>
      </c>
      <c r="K42" s="20">
        <v>0.6</v>
      </c>
      <c r="L42" s="20">
        <v>0.4</v>
      </c>
      <c r="M42" s="21">
        <v>0</v>
      </c>
      <c r="N42" s="22">
        <v>1</v>
      </c>
      <c r="O42" s="23">
        <v>0.4</v>
      </c>
      <c r="P42" s="24">
        <v>1.2</v>
      </c>
      <c r="Q42" s="25">
        <v>1.2</v>
      </c>
      <c r="R42" s="26">
        <v>0.8</v>
      </c>
      <c r="S42" s="27">
        <v>0.4</v>
      </c>
      <c r="T42" s="28">
        <v>1.2</v>
      </c>
      <c r="U42" s="29">
        <v>0</v>
      </c>
      <c r="V42" s="30">
        <v>1</v>
      </c>
      <c r="W42" s="31">
        <v>0</v>
      </c>
      <c r="X42" s="32">
        <v>2.5</v>
      </c>
      <c r="Y42" s="33">
        <v>2.5</v>
      </c>
      <c r="Z42" s="34">
        <v>0.5</v>
      </c>
      <c r="AA42" s="35">
        <v>0.5</v>
      </c>
      <c r="AB42" s="36">
        <v>0.5</v>
      </c>
      <c r="AC42" s="36">
        <v>0.5</v>
      </c>
      <c r="AD42" s="36">
        <v>0.5</v>
      </c>
      <c r="AE42" s="36">
        <v>0.5</v>
      </c>
      <c r="AF42" s="36">
        <v>0.5</v>
      </c>
      <c r="AG42" s="36">
        <v>0.5</v>
      </c>
      <c r="AH42" s="36">
        <v>0.5</v>
      </c>
      <c r="AI42" s="37">
        <v>0</v>
      </c>
      <c r="AJ42" s="36">
        <v>5</v>
      </c>
      <c r="AK42" s="36">
        <v>0</v>
      </c>
      <c r="AL42" s="36">
        <v>0</v>
      </c>
      <c r="AM42" s="36">
        <v>0</v>
      </c>
      <c r="AN42" s="38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20">
        <v>0</v>
      </c>
      <c r="AW42" s="20">
        <v>0</v>
      </c>
      <c r="AX42" s="20">
        <v>0</v>
      </c>
      <c r="AY42" s="20">
        <v>2</v>
      </c>
      <c r="AZ42" s="20">
        <v>1.25</v>
      </c>
      <c r="BA42" s="20">
        <v>0</v>
      </c>
      <c r="BB42" s="20">
        <v>1</v>
      </c>
      <c r="BC42" s="20">
        <v>0</v>
      </c>
      <c r="BD42" s="20">
        <v>1</v>
      </c>
      <c r="BE42" s="20">
        <v>1</v>
      </c>
      <c r="BF42" s="20">
        <v>0</v>
      </c>
      <c r="BG42" s="20">
        <v>1</v>
      </c>
      <c r="BH42" s="20">
        <v>0</v>
      </c>
      <c r="BI42" s="20">
        <v>1</v>
      </c>
      <c r="BJ42" s="20">
        <v>1</v>
      </c>
      <c r="BK42" s="20">
        <v>0.5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f t="shared" si="6"/>
        <v>9.6</v>
      </c>
      <c r="BR42" s="20">
        <f t="shared" si="7"/>
        <v>14.5</v>
      </c>
      <c r="BS42" s="20">
        <f t="shared" si="8"/>
        <v>0</v>
      </c>
      <c r="BT42" s="20">
        <f t="shared" si="9"/>
        <v>6.25</v>
      </c>
      <c r="BU42" s="20">
        <f t="shared" si="10"/>
        <v>3.5</v>
      </c>
      <c r="BV42" s="20">
        <f t="shared" si="11"/>
        <v>33.85</v>
      </c>
    </row>
    <row r="43" spans="1:74" s="47" customFormat="1" ht="66" customHeight="1" x14ac:dyDescent="0.25">
      <c r="A43" s="48">
        <v>41</v>
      </c>
      <c r="B43" s="50" t="s">
        <v>240</v>
      </c>
      <c r="C43" s="48">
        <v>10</v>
      </c>
      <c r="D43" s="50" t="s">
        <v>241</v>
      </c>
      <c r="E43" s="50" t="s">
        <v>42</v>
      </c>
      <c r="F43" s="50" t="s">
        <v>43</v>
      </c>
      <c r="G43" s="50" t="s">
        <v>242</v>
      </c>
      <c r="H43" s="2">
        <v>0.8</v>
      </c>
      <c r="I43" s="2">
        <v>1</v>
      </c>
      <c r="J43" s="2">
        <v>0</v>
      </c>
      <c r="K43" s="2">
        <v>0.2</v>
      </c>
      <c r="L43" s="2">
        <v>0.6</v>
      </c>
      <c r="M43" s="3">
        <v>0</v>
      </c>
      <c r="N43" s="4">
        <v>0.6</v>
      </c>
      <c r="O43" s="5">
        <v>0.6</v>
      </c>
      <c r="P43" s="6">
        <v>1.2</v>
      </c>
      <c r="Q43" s="7">
        <v>1.2</v>
      </c>
      <c r="R43" s="8">
        <v>2</v>
      </c>
      <c r="S43" s="9">
        <v>0</v>
      </c>
      <c r="T43" s="10">
        <v>0.4</v>
      </c>
      <c r="U43" s="11">
        <v>3</v>
      </c>
      <c r="V43" s="12">
        <v>1</v>
      </c>
      <c r="W43" s="13">
        <v>0.5</v>
      </c>
      <c r="X43" s="14">
        <v>2.5</v>
      </c>
      <c r="Y43" s="15">
        <v>2.5</v>
      </c>
      <c r="Z43" s="16">
        <v>0</v>
      </c>
      <c r="AA43" s="17">
        <v>0.5</v>
      </c>
      <c r="AB43" s="18">
        <v>0.5</v>
      </c>
      <c r="AC43" s="18">
        <v>0.5</v>
      </c>
      <c r="AD43" s="18">
        <v>0.5</v>
      </c>
      <c r="AE43" s="18">
        <v>0.5</v>
      </c>
      <c r="AF43" s="18">
        <v>0.5</v>
      </c>
      <c r="AG43" s="18">
        <v>0.5</v>
      </c>
      <c r="AH43" s="18">
        <v>0.5</v>
      </c>
      <c r="AI43" s="19">
        <v>0.5</v>
      </c>
      <c r="AJ43" s="18">
        <v>10</v>
      </c>
      <c r="AK43" s="18">
        <v>0</v>
      </c>
      <c r="AL43" s="18">
        <v>0</v>
      </c>
      <c r="AM43" s="18">
        <v>0</v>
      </c>
      <c r="AN43" s="19">
        <v>1</v>
      </c>
      <c r="AO43" s="18">
        <v>0</v>
      </c>
      <c r="AP43" s="18">
        <v>0</v>
      </c>
      <c r="AQ43" s="18">
        <v>0</v>
      </c>
      <c r="AR43" s="18">
        <v>0.5</v>
      </c>
      <c r="AS43" s="18">
        <v>0.5</v>
      </c>
      <c r="AT43" s="18">
        <v>0</v>
      </c>
      <c r="AU43" s="18">
        <v>0.8</v>
      </c>
      <c r="AV43" s="2">
        <v>0.5</v>
      </c>
      <c r="AW43" s="2">
        <v>1.5</v>
      </c>
      <c r="AX43" s="2">
        <v>0.5</v>
      </c>
      <c r="AY43" s="2">
        <v>2.5</v>
      </c>
      <c r="AZ43" s="2">
        <v>0.75</v>
      </c>
      <c r="BA43" s="2">
        <v>0</v>
      </c>
      <c r="BB43" s="2">
        <v>1</v>
      </c>
      <c r="BC43" s="2">
        <v>1</v>
      </c>
      <c r="BD43" s="2">
        <v>0</v>
      </c>
      <c r="BE43" s="2">
        <v>1</v>
      </c>
      <c r="BF43" s="2">
        <v>10</v>
      </c>
      <c r="BG43" s="2">
        <v>0</v>
      </c>
      <c r="BH43" s="2">
        <v>1</v>
      </c>
      <c r="BI43" s="2">
        <v>1</v>
      </c>
      <c r="BJ43" s="2">
        <v>1</v>
      </c>
      <c r="BK43" s="2">
        <v>0.25</v>
      </c>
      <c r="BL43" s="2">
        <v>0</v>
      </c>
      <c r="BM43" s="2">
        <v>0</v>
      </c>
      <c r="BN43" s="2">
        <v>0.5</v>
      </c>
      <c r="BO43" s="2">
        <v>0</v>
      </c>
      <c r="BP43" s="2">
        <v>0</v>
      </c>
      <c r="BQ43" s="2">
        <f t="shared" si="6"/>
        <v>13.1</v>
      </c>
      <c r="BR43" s="2">
        <f t="shared" si="7"/>
        <v>19.5</v>
      </c>
      <c r="BS43" s="2">
        <f t="shared" si="8"/>
        <v>5.3</v>
      </c>
      <c r="BT43" s="2">
        <f t="shared" si="9"/>
        <v>6.25</v>
      </c>
      <c r="BU43" s="2">
        <f t="shared" si="10"/>
        <v>13.75</v>
      </c>
      <c r="BV43" s="2">
        <f t="shared" si="11"/>
        <v>57.9</v>
      </c>
    </row>
    <row r="44" spans="1:74" s="47" customFormat="1" ht="59.25" customHeight="1" x14ac:dyDescent="0.25">
      <c r="A44" s="49">
        <v>42</v>
      </c>
      <c r="B44" s="51" t="s">
        <v>50</v>
      </c>
      <c r="C44" s="49">
        <v>10</v>
      </c>
      <c r="D44" s="51" t="s">
        <v>51</v>
      </c>
      <c r="E44" s="51" t="s">
        <v>52</v>
      </c>
      <c r="F44" s="51" t="s">
        <v>53</v>
      </c>
      <c r="G44" s="51" t="s">
        <v>54</v>
      </c>
      <c r="H44" s="20">
        <v>1</v>
      </c>
      <c r="I44" s="20">
        <v>0.6</v>
      </c>
      <c r="J44" s="20">
        <v>0</v>
      </c>
      <c r="K44" s="20">
        <v>0.6</v>
      </c>
      <c r="L44" s="20">
        <v>0.6</v>
      </c>
      <c r="M44" s="21">
        <v>1</v>
      </c>
      <c r="N44" s="22">
        <v>1</v>
      </c>
      <c r="O44" s="23">
        <v>0.8</v>
      </c>
      <c r="P44" s="24">
        <v>2</v>
      </c>
      <c r="Q44" s="25">
        <v>1.2</v>
      </c>
      <c r="R44" s="26">
        <v>1.2</v>
      </c>
      <c r="S44" s="27">
        <v>0</v>
      </c>
      <c r="T44" s="28">
        <v>1.2</v>
      </c>
      <c r="U44" s="29">
        <v>0</v>
      </c>
      <c r="V44" s="30">
        <v>3</v>
      </c>
      <c r="W44" s="31">
        <v>3</v>
      </c>
      <c r="X44" s="32">
        <v>2.5</v>
      </c>
      <c r="Y44" s="33">
        <v>2.5</v>
      </c>
      <c r="Z44" s="34">
        <v>0.5</v>
      </c>
      <c r="AA44" s="35">
        <v>0.5</v>
      </c>
      <c r="AB44" s="36">
        <v>0.5</v>
      </c>
      <c r="AC44" s="36">
        <v>0.5</v>
      </c>
      <c r="AD44" s="36">
        <v>0.5</v>
      </c>
      <c r="AE44" s="36">
        <v>0.5</v>
      </c>
      <c r="AF44" s="36">
        <v>0.5</v>
      </c>
      <c r="AG44" s="36">
        <v>0.5</v>
      </c>
      <c r="AH44" s="36">
        <v>0.5</v>
      </c>
      <c r="AI44" s="37">
        <v>0.5</v>
      </c>
      <c r="AJ44" s="36">
        <v>8</v>
      </c>
      <c r="AK44" s="36">
        <v>0</v>
      </c>
      <c r="AL44" s="36">
        <v>0</v>
      </c>
      <c r="AM44" s="36">
        <v>1</v>
      </c>
      <c r="AN44" s="38">
        <v>1</v>
      </c>
      <c r="AO44" s="36">
        <v>0</v>
      </c>
      <c r="AP44" s="36">
        <v>0</v>
      </c>
      <c r="AQ44" s="36">
        <v>1</v>
      </c>
      <c r="AR44" s="36">
        <v>0.25</v>
      </c>
      <c r="AS44" s="36">
        <v>0.5</v>
      </c>
      <c r="AT44" s="36">
        <v>0</v>
      </c>
      <c r="AU44" s="36">
        <v>0.8</v>
      </c>
      <c r="AV44" s="20">
        <v>0.5</v>
      </c>
      <c r="AW44" s="20">
        <v>1.5</v>
      </c>
      <c r="AX44" s="20">
        <v>1.5</v>
      </c>
      <c r="AY44" s="20">
        <v>2.5</v>
      </c>
      <c r="AZ44" s="20">
        <v>1.75</v>
      </c>
      <c r="BA44" s="20">
        <v>0</v>
      </c>
      <c r="BB44" s="20">
        <v>1</v>
      </c>
      <c r="BC44" s="20">
        <v>0</v>
      </c>
      <c r="BD44" s="20">
        <v>0</v>
      </c>
      <c r="BE44" s="20">
        <v>0</v>
      </c>
      <c r="BF44" s="20">
        <v>4</v>
      </c>
      <c r="BG44" s="20">
        <v>0</v>
      </c>
      <c r="BH44" s="20">
        <v>0</v>
      </c>
      <c r="BI44" s="20">
        <v>1</v>
      </c>
      <c r="BJ44" s="20">
        <v>0</v>
      </c>
      <c r="BK44" s="20">
        <v>1</v>
      </c>
      <c r="BL44" s="20">
        <v>0.5</v>
      </c>
      <c r="BM44" s="20">
        <v>0.8</v>
      </c>
      <c r="BN44" s="20">
        <v>0.5</v>
      </c>
      <c r="BO44" s="20">
        <v>0.5</v>
      </c>
      <c r="BP44" s="20">
        <v>0</v>
      </c>
      <c r="BQ44" s="20">
        <f t="shared" si="6"/>
        <v>17.2</v>
      </c>
      <c r="BR44" s="20">
        <f t="shared" si="7"/>
        <v>19</v>
      </c>
      <c r="BS44" s="90">
        <f t="shared" si="8"/>
        <v>7.05</v>
      </c>
      <c r="BT44" s="20">
        <f t="shared" si="9"/>
        <v>5.25</v>
      </c>
      <c r="BU44" s="20">
        <f t="shared" si="10"/>
        <v>8.3000000000000007</v>
      </c>
      <c r="BV44" s="20">
        <f t="shared" si="11"/>
        <v>56.8</v>
      </c>
    </row>
    <row r="45" spans="1:74" s="47" customFormat="1" ht="66" customHeight="1" x14ac:dyDescent="0.25">
      <c r="A45" s="48">
        <v>43</v>
      </c>
      <c r="B45" s="50" t="s">
        <v>351</v>
      </c>
      <c r="C45" s="48">
        <v>10</v>
      </c>
      <c r="D45" s="50" t="s">
        <v>352</v>
      </c>
      <c r="E45" s="50" t="s">
        <v>57</v>
      </c>
      <c r="F45" s="50" t="s">
        <v>58</v>
      </c>
      <c r="G45" s="50" t="s">
        <v>353</v>
      </c>
      <c r="H45" s="2">
        <v>0.6</v>
      </c>
      <c r="I45" s="2">
        <v>0.4</v>
      </c>
      <c r="J45" s="2">
        <v>0</v>
      </c>
      <c r="K45" s="2">
        <v>1</v>
      </c>
      <c r="L45" s="2">
        <v>0.4</v>
      </c>
      <c r="M45" s="3">
        <v>1</v>
      </c>
      <c r="N45" s="4">
        <v>1</v>
      </c>
      <c r="O45" s="5">
        <v>1</v>
      </c>
      <c r="P45" s="6">
        <v>2</v>
      </c>
      <c r="Q45" s="7">
        <v>1.2</v>
      </c>
      <c r="R45" s="8">
        <v>2</v>
      </c>
      <c r="S45" s="9">
        <v>0</v>
      </c>
      <c r="T45" s="10">
        <v>2</v>
      </c>
      <c r="U45" s="11">
        <v>0</v>
      </c>
      <c r="V45" s="12">
        <v>3</v>
      </c>
      <c r="W45" s="13">
        <v>0</v>
      </c>
      <c r="X45" s="14">
        <v>2.5</v>
      </c>
      <c r="Y45" s="15">
        <v>2.5</v>
      </c>
      <c r="Z45" s="16">
        <v>0.5</v>
      </c>
      <c r="AA45" s="17">
        <v>0.5</v>
      </c>
      <c r="AB45" s="18">
        <v>0</v>
      </c>
      <c r="AC45" s="18">
        <v>0.5</v>
      </c>
      <c r="AD45" s="18">
        <v>0.5</v>
      </c>
      <c r="AE45" s="18">
        <v>0.5</v>
      </c>
      <c r="AF45" s="18">
        <v>0.5</v>
      </c>
      <c r="AG45" s="18">
        <v>0.5</v>
      </c>
      <c r="AH45" s="18">
        <v>0.5</v>
      </c>
      <c r="AI45" s="19">
        <v>0.5</v>
      </c>
      <c r="AJ45" s="18">
        <v>5</v>
      </c>
      <c r="AK45" s="18">
        <v>1</v>
      </c>
      <c r="AL45" s="18">
        <v>0</v>
      </c>
      <c r="AM45" s="18">
        <v>1</v>
      </c>
      <c r="AN45" s="19">
        <v>0</v>
      </c>
      <c r="AO45" s="18">
        <v>0</v>
      </c>
      <c r="AP45" s="18">
        <v>0</v>
      </c>
      <c r="AQ45" s="18">
        <v>0</v>
      </c>
      <c r="AR45" s="18">
        <v>0.25</v>
      </c>
      <c r="AS45" s="18">
        <v>0</v>
      </c>
      <c r="AT45" s="18">
        <v>0</v>
      </c>
      <c r="AU45" s="18">
        <v>1</v>
      </c>
      <c r="AV45" s="2">
        <v>0.5</v>
      </c>
      <c r="AW45" s="2">
        <v>1.5</v>
      </c>
      <c r="AX45" s="2">
        <v>1.5</v>
      </c>
      <c r="AY45" s="2">
        <v>0.5</v>
      </c>
      <c r="AZ45" s="2">
        <v>1.75</v>
      </c>
      <c r="BA45" s="2">
        <v>0.75</v>
      </c>
      <c r="BB45" s="2">
        <v>1</v>
      </c>
      <c r="BC45" s="2">
        <v>0</v>
      </c>
      <c r="BD45" s="2">
        <v>1</v>
      </c>
      <c r="BE45" s="2">
        <v>0</v>
      </c>
      <c r="BF45" s="2">
        <v>0</v>
      </c>
      <c r="BG45" s="2">
        <v>0</v>
      </c>
      <c r="BH45" s="2">
        <v>1</v>
      </c>
      <c r="BI45" s="2">
        <v>0</v>
      </c>
      <c r="BJ45" s="2">
        <v>0</v>
      </c>
      <c r="BK45" s="2">
        <v>0.75</v>
      </c>
      <c r="BL45" s="2">
        <v>0</v>
      </c>
      <c r="BM45" s="2">
        <v>1</v>
      </c>
      <c r="BN45" s="2">
        <v>0.5</v>
      </c>
      <c r="BO45" s="2">
        <v>0</v>
      </c>
      <c r="BP45" s="2">
        <v>0.5</v>
      </c>
      <c r="BQ45" s="2">
        <f t="shared" si="6"/>
        <v>15.6</v>
      </c>
      <c r="BR45" s="2">
        <f t="shared" si="7"/>
        <v>16.5</v>
      </c>
      <c r="BS45" s="2">
        <f t="shared" si="8"/>
        <v>4.75</v>
      </c>
      <c r="BT45" s="2">
        <f t="shared" si="9"/>
        <v>5</v>
      </c>
      <c r="BU45" s="2">
        <f t="shared" si="10"/>
        <v>3.75</v>
      </c>
      <c r="BV45" s="2">
        <f t="shared" si="11"/>
        <v>45.6</v>
      </c>
    </row>
    <row r="46" spans="1:74" s="47" customFormat="1" ht="59.25" customHeight="1" x14ac:dyDescent="0.25">
      <c r="A46" s="49">
        <v>44</v>
      </c>
      <c r="B46" s="51" t="s">
        <v>327</v>
      </c>
      <c r="C46" s="49">
        <v>10</v>
      </c>
      <c r="D46" s="51" t="s">
        <v>328</v>
      </c>
      <c r="E46" s="51" t="s">
        <v>18</v>
      </c>
      <c r="F46" s="51" t="s">
        <v>19</v>
      </c>
      <c r="G46" s="51" t="s">
        <v>329</v>
      </c>
      <c r="H46" s="20">
        <v>0.6</v>
      </c>
      <c r="I46" s="20">
        <v>0.4</v>
      </c>
      <c r="J46" s="20">
        <v>1</v>
      </c>
      <c r="K46" s="20">
        <v>0.6</v>
      </c>
      <c r="L46" s="20">
        <v>0.4</v>
      </c>
      <c r="M46" s="21">
        <v>0</v>
      </c>
      <c r="N46" s="22">
        <v>0.6</v>
      </c>
      <c r="O46" s="23">
        <v>0.8</v>
      </c>
      <c r="P46" s="24">
        <v>1.2</v>
      </c>
      <c r="Q46" s="25">
        <v>1.2</v>
      </c>
      <c r="R46" s="26">
        <v>0.8</v>
      </c>
      <c r="S46" s="27">
        <v>0.4</v>
      </c>
      <c r="T46" s="28">
        <v>0.4</v>
      </c>
      <c r="U46" s="29">
        <v>1</v>
      </c>
      <c r="V46" s="30">
        <v>2</v>
      </c>
      <c r="W46" s="31">
        <v>0.5</v>
      </c>
      <c r="X46" s="32">
        <v>2.5</v>
      </c>
      <c r="Y46" s="33">
        <v>2.5</v>
      </c>
      <c r="Z46" s="34">
        <v>0.5</v>
      </c>
      <c r="AA46" s="35">
        <v>0.5</v>
      </c>
      <c r="AB46" s="36">
        <v>0.5</v>
      </c>
      <c r="AC46" s="36">
        <v>0.5</v>
      </c>
      <c r="AD46" s="36">
        <v>0.5</v>
      </c>
      <c r="AE46" s="36">
        <v>0.5</v>
      </c>
      <c r="AF46" s="36">
        <v>0.5</v>
      </c>
      <c r="AG46" s="36">
        <v>0.5</v>
      </c>
      <c r="AH46" s="36">
        <v>0.5</v>
      </c>
      <c r="AI46" s="37">
        <v>0.5</v>
      </c>
      <c r="AJ46" s="36">
        <v>10</v>
      </c>
      <c r="AK46" s="36">
        <v>1</v>
      </c>
      <c r="AL46" s="36">
        <v>0</v>
      </c>
      <c r="AM46" s="36">
        <v>1</v>
      </c>
      <c r="AN46" s="38">
        <v>1</v>
      </c>
      <c r="AO46" s="36">
        <v>0</v>
      </c>
      <c r="AP46" s="36">
        <v>0</v>
      </c>
      <c r="AQ46" s="36">
        <v>0</v>
      </c>
      <c r="AR46" s="36">
        <v>0.5</v>
      </c>
      <c r="AS46" s="36">
        <v>0</v>
      </c>
      <c r="AT46" s="36">
        <v>0</v>
      </c>
      <c r="AU46" s="36">
        <v>1</v>
      </c>
      <c r="AV46" s="20">
        <v>0.5</v>
      </c>
      <c r="AW46" s="20">
        <v>1.5</v>
      </c>
      <c r="AX46" s="20">
        <v>0</v>
      </c>
      <c r="AY46" s="20">
        <v>3.5</v>
      </c>
      <c r="AZ46" s="20">
        <v>1.75</v>
      </c>
      <c r="BA46" s="20">
        <v>0.75</v>
      </c>
      <c r="BB46" s="20">
        <v>0</v>
      </c>
      <c r="BC46" s="20">
        <v>1</v>
      </c>
      <c r="BD46" s="20">
        <v>1</v>
      </c>
      <c r="BE46" s="20">
        <v>0</v>
      </c>
      <c r="BF46" s="20">
        <v>10</v>
      </c>
      <c r="BG46" s="20">
        <v>0</v>
      </c>
      <c r="BH46" s="20">
        <v>0</v>
      </c>
      <c r="BI46" s="20">
        <v>0</v>
      </c>
      <c r="BJ46" s="20">
        <v>0</v>
      </c>
      <c r="BK46" s="20">
        <v>0.5</v>
      </c>
      <c r="BL46" s="20">
        <v>0</v>
      </c>
      <c r="BM46" s="20">
        <v>1</v>
      </c>
      <c r="BN46" s="20">
        <v>0</v>
      </c>
      <c r="BO46" s="20">
        <v>0.5</v>
      </c>
      <c r="BP46" s="20">
        <v>0</v>
      </c>
      <c r="BQ46" s="20">
        <f t="shared" si="6"/>
        <v>11.9</v>
      </c>
      <c r="BR46" s="90">
        <f t="shared" si="7"/>
        <v>22</v>
      </c>
      <c r="BS46" s="20">
        <f t="shared" si="8"/>
        <v>4.5</v>
      </c>
      <c r="BT46" s="20">
        <f t="shared" si="9"/>
        <v>8</v>
      </c>
      <c r="BU46" s="20">
        <f t="shared" si="10"/>
        <v>12</v>
      </c>
      <c r="BV46" s="20">
        <f t="shared" si="11"/>
        <v>58.4</v>
      </c>
    </row>
    <row r="47" spans="1:74" s="47" customFormat="1" ht="66" customHeight="1" x14ac:dyDescent="0.25">
      <c r="A47" s="48">
        <v>45</v>
      </c>
      <c r="B47" s="50" t="s">
        <v>383</v>
      </c>
      <c r="C47" s="48">
        <v>10</v>
      </c>
      <c r="D47" s="50" t="s">
        <v>384</v>
      </c>
      <c r="E47" s="50" t="s">
        <v>385</v>
      </c>
      <c r="F47" s="50" t="s">
        <v>256</v>
      </c>
      <c r="G47" s="50" t="s">
        <v>386</v>
      </c>
      <c r="H47" s="2">
        <v>0.8</v>
      </c>
      <c r="I47" s="2">
        <v>0.4</v>
      </c>
      <c r="J47" s="2">
        <v>0</v>
      </c>
      <c r="K47" s="2">
        <v>0.2</v>
      </c>
      <c r="L47" s="2">
        <v>0.6</v>
      </c>
      <c r="M47" s="3">
        <v>0</v>
      </c>
      <c r="N47" s="4">
        <v>1</v>
      </c>
      <c r="O47" s="5">
        <v>0.4</v>
      </c>
      <c r="P47" s="6">
        <v>0</v>
      </c>
      <c r="Q47" s="7">
        <v>1.2</v>
      </c>
      <c r="R47" s="8">
        <v>0.4</v>
      </c>
      <c r="S47" s="9">
        <v>0.4</v>
      </c>
      <c r="T47" s="10">
        <v>0.4</v>
      </c>
      <c r="U47" s="11">
        <v>3</v>
      </c>
      <c r="V47" s="12">
        <v>1</v>
      </c>
      <c r="W47" s="13">
        <v>0</v>
      </c>
      <c r="X47" s="14">
        <v>2.5</v>
      </c>
      <c r="Y47" s="15">
        <v>2.5</v>
      </c>
      <c r="Z47" s="16">
        <v>0</v>
      </c>
      <c r="AA47" s="17">
        <v>0.5</v>
      </c>
      <c r="AB47" s="18">
        <v>0.5</v>
      </c>
      <c r="AC47" s="18">
        <v>0.5</v>
      </c>
      <c r="AD47" s="18">
        <v>0.5</v>
      </c>
      <c r="AE47" s="18">
        <v>0.5</v>
      </c>
      <c r="AF47" s="18">
        <v>0.5</v>
      </c>
      <c r="AG47" s="18">
        <v>0.5</v>
      </c>
      <c r="AH47" s="18">
        <v>0.5</v>
      </c>
      <c r="AI47" s="19">
        <v>0.5</v>
      </c>
      <c r="AJ47" s="18">
        <v>4</v>
      </c>
      <c r="AK47" s="18">
        <v>0</v>
      </c>
      <c r="AL47" s="18">
        <v>0</v>
      </c>
      <c r="AM47" s="18">
        <v>0</v>
      </c>
      <c r="AN47" s="19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0.8</v>
      </c>
      <c r="AV47" s="2">
        <v>0.25</v>
      </c>
      <c r="AW47" s="2">
        <v>0.5</v>
      </c>
      <c r="AX47" s="2">
        <v>0.5</v>
      </c>
      <c r="AY47" s="2">
        <v>2.5</v>
      </c>
      <c r="AZ47" s="2">
        <v>0.5</v>
      </c>
      <c r="BA47" s="2">
        <v>0</v>
      </c>
      <c r="BB47" s="2">
        <v>1</v>
      </c>
      <c r="BC47" s="2">
        <v>0</v>
      </c>
      <c r="BD47" s="2">
        <v>0</v>
      </c>
      <c r="BE47" s="2">
        <v>0</v>
      </c>
      <c r="BF47" s="2">
        <v>10</v>
      </c>
      <c r="BG47" s="2">
        <v>1</v>
      </c>
      <c r="BH47" s="2">
        <v>0</v>
      </c>
      <c r="BI47" s="2">
        <v>0</v>
      </c>
      <c r="BJ47" s="2">
        <v>1</v>
      </c>
      <c r="BK47" s="2">
        <v>0.5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f t="shared" si="6"/>
        <v>9.8000000000000007</v>
      </c>
      <c r="BR47" s="2">
        <f t="shared" si="7"/>
        <v>13.5</v>
      </c>
      <c r="BS47" s="2">
        <f t="shared" si="8"/>
        <v>2.0499999999999998</v>
      </c>
      <c r="BT47" s="2">
        <f t="shared" si="9"/>
        <v>4</v>
      </c>
      <c r="BU47" s="2">
        <f t="shared" si="10"/>
        <v>12.5</v>
      </c>
      <c r="BV47" s="2">
        <f t="shared" si="11"/>
        <v>41.85</v>
      </c>
    </row>
    <row r="48" spans="1:74" s="47" customFormat="1" ht="59.25" customHeight="1" x14ac:dyDescent="0.25">
      <c r="A48" s="49">
        <v>46</v>
      </c>
      <c r="B48" s="51" t="s">
        <v>86</v>
      </c>
      <c r="C48" s="49">
        <v>10</v>
      </c>
      <c r="D48" s="51" t="s">
        <v>87</v>
      </c>
      <c r="E48" s="51" t="s">
        <v>88</v>
      </c>
      <c r="F48" s="51" t="s">
        <v>89</v>
      </c>
      <c r="G48" s="51" t="s">
        <v>90</v>
      </c>
      <c r="H48" s="20">
        <v>0.6</v>
      </c>
      <c r="I48" s="20">
        <v>0.6</v>
      </c>
      <c r="J48" s="20">
        <v>1</v>
      </c>
      <c r="K48" s="20">
        <v>0.6</v>
      </c>
      <c r="L48" s="20">
        <v>0.6</v>
      </c>
      <c r="M48" s="21">
        <v>0</v>
      </c>
      <c r="N48" s="22">
        <v>1</v>
      </c>
      <c r="O48" s="23">
        <v>1</v>
      </c>
      <c r="P48" s="24">
        <v>2</v>
      </c>
      <c r="Q48" s="25">
        <v>0.8</v>
      </c>
      <c r="R48" s="26">
        <v>1.2</v>
      </c>
      <c r="S48" s="27">
        <v>0.8</v>
      </c>
      <c r="T48" s="28">
        <v>1.2</v>
      </c>
      <c r="U48" s="29">
        <v>0</v>
      </c>
      <c r="V48" s="30">
        <v>2</v>
      </c>
      <c r="W48" s="31">
        <v>0.5</v>
      </c>
      <c r="X48" s="32">
        <v>2.5</v>
      </c>
      <c r="Y48" s="33">
        <v>1.5</v>
      </c>
      <c r="Z48" s="34">
        <v>0.5</v>
      </c>
      <c r="AA48" s="35">
        <v>0.5</v>
      </c>
      <c r="AB48" s="36">
        <v>0.5</v>
      </c>
      <c r="AC48" s="36">
        <v>0.5</v>
      </c>
      <c r="AD48" s="36">
        <v>0.5</v>
      </c>
      <c r="AE48" s="36">
        <v>0.5</v>
      </c>
      <c r="AF48" s="36">
        <v>0.5</v>
      </c>
      <c r="AG48" s="36">
        <v>0.5</v>
      </c>
      <c r="AH48" s="36">
        <v>0</v>
      </c>
      <c r="AI48" s="37">
        <v>0.5</v>
      </c>
      <c r="AJ48" s="36">
        <v>3</v>
      </c>
      <c r="AK48" s="36">
        <v>1</v>
      </c>
      <c r="AL48" s="36">
        <v>1</v>
      </c>
      <c r="AM48" s="36">
        <v>0</v>
      </c>
      <c r="AN48" s="38">
        <v>1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0.8</v>
      </c>
      <c r="AV48" s="20">
        <v>0.5</v>
      </c>
      <c r="AW48" s="20">
        <v>1.3</v>
      </c>
      <c r="AX48" s="20">
        <v>0</v>
      </c>
      <c r="AY48" s="20">
        <v>3.5</v>
      </c>
      <c r="AZ48" s="20">
        <v>0</v>
      </c>
      <c r="BA48" s="20">
        <v>0</v>
      </c>
      <c r="BB48" s="20">
        <v>1</v>
      </c>
      <c r="BC48" s="20">
        <v>0</v>
      </c>
      <c r="BD48" s="20">
        <v>0</v>
      </c>
      <c r="BE48" s="20">
        <v>0</v>
      </c>
      <c r="BF48" s="20">
        <v>0</v>
      </c>
      <c r="BG48" s="20">
        <v>1</v>
      </c>
      <c r="BH48" s="20">
        <v>1</v>
      </c>
      <c r="BI48" s="20">
        <v>0</v>
      </c>
      <c r="BJ48" s="20">
        <v>0</v>
      </c>
      <c r="BK48" s="20">
        <v>0.75</v>
      </c>
      <c r="BL48" s="20">
        <v>0.5</v>
      </c>
      <c r="BM48" s="20">
        <v>1</v>
      </c>
      <c r="BN48" s="20">
        <v>0</v>
      </c>
      <c r="BO48" s="20">
        <v>0</v>
      </c>
      <c r="BP48" s="20">
        <v>1</v>
      </c>
      <c r="BQ48" s="20">
        <f t="shared" si="6"/>
        <v>13.9</v>
      </c>
      <c r="BR48" s="20">
        <f t="shared" si="7"/>
        <v>13.5</v>
      </c>
      <c r="BS48" s="20">
        <f t="shared" si="8"/>
        <v>3.5999999999999996</v>
      </c>
      <c r="BT48" s="20">
        <f t="shared" si="9"/>
        <v>4.5</v>
      </c>
      <c r="BU48" s="20">
        <f t="shared" si="10"/>
        <v>5.25</v>
      </c>
      <c r="BV48" s="20">
        <f t="shared" si="11"/>
        <v>40.75</v>
      </c>
    </row>
    <row r="49" spans="1:74" s="47" customFormat="1" ht="66" customHeight="1" x14ac:dyDescent="0.25">
      <c r="A49" s="48">
        <v>47</v>
      </c>
      <c r="B49" s="50" t="s">
        <v>269</v>
      </c>
      <c r="C49" s="48">
        <v>10</v>
      </c>
      <c r="D49" s="50" t="s">
        <v>270</v>
      </c>
      <c r="E49" s="50" t="s">
        <v>47</v>
      </c>
      <c r="F49" s="50" t="s">
        <v>48</v>
      </c>
      <c r="G49" s="50" t="s">
        <v>271</v>
      </c>
      <c r="H49" s="2">
        <v>0.6</v>
      </c>
      <c r="I49" s="2">
        <v>0.6</v>
      </c>
      <c r="J49" s="2">
        <v>0</v>
      </c>
      <c r="K49" s="2">
        <v>0.2</v>
      </c>
      <c r="L49" s="2">
        <v>0.4</v>
      </c>
      <c r="M49" s="3">
        <v>1</v>
      </c>
      <c r="N49" s="4">
        <v>1</v>
      </c>
      <c r="O49" s="5">
        <v>0.4</v>
      </c>
      <c r="P49" s="6">
        <v>0</v>
      </c>
      <c r="Q49" s="7">
        <v>0</v>
      </c>
      <c r="R49" s="8">
        <v>0.4</v>
      </c>
      <c r="S49" s="9">
        <v>0</v>
      </c>
      <c r="T49" s="10">
        <v>0</v>
      </c>
      <c r="U49" s="11">
        <v>0</v>
      </c>
      <c r="V49" s="12">
        <v>0</v>
      </c>
      <c r="W49" s="13">
        <v>0</v>
      </c>
      <c r="X49" s="14">
        <v>1</v>
      </c>
      <c r="Y49" s="15">
        <v>0</v>
      </c>
      <c r="Z49" s="16">
        <v>0</v>
      </c>
      <c r="AA49" s="17">
        <v>0</v>
      </c>
      <c r="AB49" s="18">
        <v>0</v>
      </c>
      <c r="AC49" s="18">
        <v>0.5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9">
        <v>0</v>
      </c>
      <c r="AJ49" s="18">
        <v>1</v>
      </c>
      <c r="AK49" s="18">
        <v>1</v>
      </c>
      <c r="AL49" s="18">
        <v>1</v>
      </c>
      <c r="AM49" s="18">
        <v>0</v>
      </c>
      <c r="AN49" s="19">
        <v>0</v>
      </c>
      <c r="AO49" s="18">
        <v>0</v>
      </c>
      <c r="AP49" s="18">
        <v>0</v>
      </c>
      <c r="AQ49" s="18">
        <v>1</v>
      </c>
      <c r="AR49" s="18">
        <v>0</v>
      </c>
      <c r="AS49" s="18">
        <v>0</v>
      </c>
      <c r="AT49" s="18">
        <v>0</v>
      </c>
      <c r="AU49" s="18">
        <v>0</v>
      </c>
      <c r="AV49" s="2">
        <v>0</v>
      </c>
      <c r="AW49" s="2">
        <v>0</v>
      </c>
      <c r="AX49" s="2">
        <v>0</v>
      </c>
      <c r="AY49" s="2">
        <v>0.5</v>
      </c>
      <c r="AZ49" s="2">
        <v>0.5</v>
      </c>
      <c r="BA49" s="2">
        <v>0</v>
      </c>
      <c r="BB49" s="2">
        <v>1</v>
      </c>
      <c r="BC49" s="2">
        <v>0</v>
      </c>
      <c r="BD49" s="2">
        <v>0</v>
      </c>
      <c r="BE49" s="2">
        <v>0</v>
      </c>
      <c r="BF49" s="2">
        <v>0</v>
      </c>
      <c r="BG49" s="2">
        <v>1</v>
      </c>
      <c r="BH49" s="2">
        <v>0.5</v>
      </c>
      <c r="BI49" s="2">
        <v>0</v>
      </c>
      <c r="BJ49" s="2">
        <v>0</v>
      </c>
      <c r="BK49" s="2">
        <v>0.25</v>
      </c>
      <c r="BL49" s="2">
        <v>0</v>
      </c>
      <c r="BM49" s="2">
        <v>0</v>
      </c>
      <c r="BN49" s="2">
        <v>0</v>
      </c>
      <c r="BO49" s="2">
        <v>0.5</v>
      </c>
      <c r="BP49" s="2">
        <v>0.5</v>
      </c>
      <c r="BQ49" s="2">
        <f t="shared" si="6"/>
        <v>4.6000000000000005</v>
      </c>
      <c r="BR49" s="2">
        <f t="shared" si="7"/>
        <v>4.5</v>
      </c>
      <c r="BS49" s="2">
        <f t="shared" si="8"/>
        <v>1</v>
      </c>
      <c r="BT49" s="2">
        <f t="shared" si="9"/>
        <v>2</v>
      </c>
      <c r="BU49" s="2">
        <f t="shared" si="10"/>
        <v>2.75</v>
      </c>
      <c r="BV49" s="2">
        <f t="shared" si="11"/>
        <v>14.850000000000001</v>
      </c>
    </row>
    <row r="50" spans="1:74" s="47" customFormat="1" ht="59.25" customHeight="1" x14ac:dyDescent="0.25">
      <c r="A50" s="49">
        <v>48</v>
      </c>
      <c r="B50" s="51" t="s">
        <v>102</v>
      </c>
      <c r="C50" s="49">
        <v>10</v>
      </c>
      <c r="D50" s="51" t="s">
        <v>103</v>
      </c>
      <c r="E50" s="51" t="s">
        <v>104</v>
      </c>
      <c r="F50" s="51" t="s">
        <v>105</v>
      </c>
      <c r="G50" s="51" t="s">
        <v>106</v>
      </c>
      <c r="H50" s="20">
        <v>0.8</v>
      </c>
      <c r="I50" s="20">
        <v>0.6</v>
      </c>
      <c r="J50" s="20">
        <v>1</v>
      </c>
      <c r="K50" s="20">
        <v>0.8</v>
      </c>
      <c r="L50" s="20">
        <v>0.8</v>
      </c>
      <c r="M50" s="21">
        <v>1</v>
      </c>
      <c r="N50" s="22">
        <v>1</v>
      </c>
      <c r="O50" s="23">
        <v>1</v>
      </c>
      <c r="P50" s="24">
        <v>1.2</v>
      </c>
      <c r="Q50" s="25">
        <v>0</v>
      </c>
      <c r="R50" s="26">
        <v>1.2</v>
      </c>
      <c r="S50" s="27">
        <v>0.4</v>
      </c>
      <c r="T50" s="28">
        <v>2</v>
      </c>
      <c r="U50" s="29">
        <v>1</v>
      </c>
      <c r="V50" s="30">
        <v>3</v>
      </c>
      <c r="W50" s="31">
        <v>1.5</v>
      </c>
      <c r="X50" s="32">
        <v>2.5</v>
      </c>
      <c r="Y50" s="33">
        <v>2.5</v>
      </c>
      <c r="Z50" s="34">
        <v>0.5</v>
      </c>
      <c r="AA50" s="35">
        <v>0.5</v>
      </c>
      <c r="AB50" s="36">
        <v>0.5</v>
      </c>
      <c r="AC50" s="36">
        <v>0.5</v>
      </c>
      <c r="AD50" s="36">
        <v>0.5</v>
      </c>
      <c r="AE50" s="36">
        <v>0.5</v>
      </c>
      <c r="AF50" s="36">
        <v>0.5</v>
      </c>
      <c r="AG50" s="36">
        <v>0.5</v>
      </c>
      <c r="AH50" s="36">
        <v>0.5</v>
      </c>
      <c r="AI50" s="37">
        <v>0.5</v>
      </c>
      <c r="AJ50" s="36">
        <v>7</v>
      </c>
      <c r="AK50" s="36">
        <v>1</v>
      </c>
      <c r="AL50" s="36">
        <v>1</v>
      </c>
      <c r="AM50" s="36">
        <v>1</v>
      </c>
      <c r="AN50" s="38">
        <v>1</v>
      </c>
      <c r="AO50" s="36">
        <v>0</v>
      </c>
      <c r="AP50" s="36">
        <v>0</v>
      </c>
      <c r="AQ50" s="36">
        <v>0.5</v>
      </c>
      <c r="AR50" s="36">
        <v>0.25</v>
      </c>
      <c r="AS50" s="36">
        <v>0.5</v>
      </c>
      <c r="AT50" s="36">
        <v>0</v>
      </c>
      <c r="AU50" s="36">
        <v>1</v>
      </c>
      <c r="AV50" s="20">
        <v>0.5</v>
      </c>
      <c r="AW50" s="20">
        <v>1.5</v>
      </c>
      <c r="AX50" s="20">
        <v>1.5</v>
      </c>
      <c r="AY50" s="20">
        <v>3.5</v>
      </c>
      <c r="AZ50" s="20">
        <v>0.75</v>
      </c>
      <c r="BA50" s="20">
        <v>0</v>
      </c>
      <c r="BB50" s="20">
        <v>1</v>
      </c>
      <c r="BC50" s="20">
        <v>1</v>
      </c>
      <c r="BD50" s="20">
        <v>0</v>
      </c>
      <c r="BE50" s="20">
        <v>0</v>
      </c>
      <c r="BF50" s="20">
        <v>0</v>
      </c>
      <c r="BG50" s="20">
        <v>1</v>
      </c>
      <c r="BH50" s="20">
        <v>1</v>
      </c>
      <c r="BI50" s="20">
        <v>0.5</v>
      </c>
      <c r="BJ50" s="20">
        <v>0</v>
      </c>
      <c r="BK50" s="20">
        <v>0.75</v>
      </c>
      <c r="BL50" s="20">
        <v>0</v>
      </c>
      <c r="BM50" s="20">
        <v>1</v>
      </c>
      <c r="BN50" s="20">
        <v>0.5</v>
      </c>
      <c r="BO50" s="20">
        <v>0.5</v>
      </c>
      <c r="BP50" s="20">
        <v>0.5</v>
      </c>
      <c r="BQ50" s="20">
        <f t="shared" si="6"/>
        <v>17.299999999999997</v>
      </c>
      <c r="BR50" s="20">
        <f t="shared" si="7"/>
        <v>20</v>
      </c>
      <c r="BS50" s="20">
        <f t="shared" si="8"/>
        <v>6.75</v>
      </c>
      <c r="BT50" s="20">
        <f t="shared" si="9"/>
        <v>6.25</v>
      </c>
      <c r="BU50" s="20">
        <f t="shared" si="10"/>
        <v>5.75</v>
      </c>
      <c r="BV50" s="20">
        <f t="shared" si="11"/>
        <v>56.05</v>
      </c>
    </row>
    <row r="51" spans="1:74" s="47" customFormat="1" ht="66" customHeight="1" x14ac:dyDescent="0.25">
      <c r="A51" s="48">
        <v>49</v>
      </c>
      <c r="B51" s="50" t="s">
        <v>323</v>
      </c>
      <c r="C51" s="48">
        <v>9</v>
      </c>
      <c r="D51" s="50" t="s">
        <v>324</v>
      </c>
      <c r="E51" s="50" t="s">
        <v>325</v>
      </c>
      <c r="F51" s="50" t="s">
        <v>48</v>
      </c>
      <c r="G51" s="50" t="s">
        <v>326</v>
      </c>
      <c r="H51" s="2">
        <v>0.6</v>
      </c>
      <c r="I51" s="2">
        <v>0.6</v>
      </c>
      <c r="J51" s="2">
        <v>0</v>
      </c>
      <c r="K51" s="2">
        <v>0.2</v>
      </c>
      <c r="L51" s="2">
        <v>0.4</v>
      </c>
      <c r="M51" s="3">
        <v>0</v>
      </c>
      <c r="N51" s="4">
        <v>1</v>
      </c>
      <c r="O51" s="5">
        <v>0.6</v>
      </c>
      <c r="P51" s="6">
        <v>1.2</v>
      </c>
      <c r="Q51" s="7">
        <v>1.2</v>
      </c>
      <c r="R51" s="8">
        <v>0.8</v>
      </c>
      <c r="S51" s="9">
        <v>0</v>
      </c>
      <c r="T51" s="10">
        <v>0.4</v>
      </c>
      <c r="U51" s="11">
        <v>0</v>
      </c>
      <c r="V51" s="12">
        <v>0</v>
      </c>
      <c r="W51" s="13">
        <v>0</v>
      </c>
      <c r="X51" s="14">
        <v>2.5</v>
      </c>
      <c r="Y51" s="15">
        <v>2.5</v>
      </c>
      <c r="Z51" s="16">
        <v>0.5</v>
      </c>
      <c r="AA51" s="17">
        <v>0.5</v>
      </c>
      <c r="AB51" s="18">
        <v>0.5</v>
      </c>
      <c r="AC51" s="18">
        <v>0.5</v>
      </c>
      <c r="AD51" s="18">
        <v>0.5</v>
      </c>
      <c r="AE51" s="18">
        <v>0.5</v>
      </c>
      <c r="AF51" s="18">
        <v>0.5</v>
      </c>
      <c r="AG51" s="18">
        <v>0.5</v>
      </c>
      <c r="AH51" s="18">
        <v>0.5</v>
      </c>
      <c r="AI51" s="19">
        <v>0.5</v>
      </c>
      <c r="AJ51" s="18">
        <v>1</v>
      </c>
      <c r="AK51" s="18">
        <v>0</v>
      </c>
      <c r="AL51" s="18">
        <v>0</v>
      </c>
      <c r="AM51" s="18">
        <v>0</v>
      </c>
      <c r="AN51" s="19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1</v>
      </c>
      <c r="BC51" s="2">
        <v>0</v>
      </c>
      <c r="BD51" s="2">
        <v>1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1</v>
      </c>
      <c r="BK51" s="2">
        <v>0</v>
      </c>
      <c r="BL51" s="2">
        <v>0.5</v>
      </c>
      <c r="BM51" s="2">
        <v>0</v>
      </c>
      <c r="BN51" s="2">
        <v>0</v>
      </c>
      <c r="BO51" s="2">
        <v>0</v>
      </c>
      <c r="BP51" s="2">
        <v>0</v>
      </c>
      <c r="BQ51" s="2">
        <f t="shared" si="6"/>
        <v>7</v>
      </c>
      <c r="BR51" s="2">
        <f t="shared" si="7"/>
        <v>11</v>
      </c>
      <c r="BS51" s="2">
        <f t="shared" si="8"/>
        <v>0</v>
      </c>
      <c r="BT51" s="2">
        <f t="shared" si="9"/>
        <v>2</v>
      </c>
      <c r="BU51" s="2">
        <f t="shared" si="10"/>
        <v>1.5</v>
      </c>
      <c r="BV51" s="2">
        <f t="shared" si="11"/>
        <v>21.5</v>
      </c>
    </row>
    <row r="52" spans="1:74" s="47" customFormat="1" ht="59.25" customHeight="1" x14ac:dyDescent="0.25">
      <c r="A52" s="49">
        <v>50</v>
      </c>
      <c r="B52" s="51" t="s">
        <v>230</v>
      </c>
      <c r="C52" s="49">
        <v>10</v>
      </c>
      <c r="D52" s="51" t="s">
        <v>231</v>
      </c>
      <c r="E52" s="51" t="s">
        <v>47</v>
      </c>
      <c r="F52" s="51" t="s">
        <v>48</v>
      </c>
      <c r="G52" s="51" t="s">
        <v>232</v>
      </c>
      <c r="H52" s="20">
        <v>1</v>
      </c>
      <c r="I52" s="20">
        <v>0.4</v>
      </c>
      <c r="J52" s="20">
        <v>0</v>
      </c>
      <c r="K52" s="20">
        <v>0.6</v>
      </c>
      <c r="L52" s="20">
        <v>0.4</v>
      </c>
      <c r="M52" s="21">
        <v>1</v>
      </c>
      <c r="N52" s="22">
        <v>1</v>
      </c>
      <c r="O52" s="23">
        <v>0.8</v>
      </c>
      <c r="P52" s="24">
        <v>2</v>
      </c>
      <c r="Q52" s="25">
        <v>2</v>
      </c>
      <c r="R52" s="26">
        <v>1.2</v>
      </c>
      <c r="S52" s="27">
        <v>0.4</v>
      </c>
      <c r="T52" s="28">
        <v>1.2</v>
      </c>
      <c r="U52" s="29">
        <v>1</v>
      </c>
      <c r="V52" s="30">
        <v>1</v>
      </c>
      <c r="W52" s="31">
        <v>0</v>
      </c>
      <c r="X52" s="32">
        <v>2.5</v>
      </c>
      <c r="Y52" s="33">
        <v>2</v>
      </c>
      <c r="Z52" s="34">
        <v>0.5</v>
      </c>
      <c r="AA52" s="35">
        <v>0.5</v>
      </c>
      <c r="AB52" s="36">
        <v>0.5</v>
      </c>
      <c r="AC52" s="36">
        <v>0.5</v>
      </c>
      <c r="AD52" s="36">
        <v>0.5</v>
      </c>
      <c r="AE52" s="36">
        <v>0.5</v>
      </c>
      <c r="AF52" s="36">
        <v>0.5</v>
      </c>
      <c r="AG52" s="36">
        <v>0.5</v>
      </c>
      <c r="AH52" s="36">
        <v>0.5</v>
      </c>
      <c r="AI52" s="37">
        <v>0.5</v>
      </c>
      <c r="AJ52" s="36">
        <v>2</v>
      </c>
      <c r="AK52" s="36">
        <v>1</v>
      </c>
      <c r="AL52" s="36">
        <v>0</v>
      </c>
      <c r="AM52" s="36">
        <v>1</v>
      </c>
      <c r="AN52" s="38">
        <v>1</v>
      </c>
      <c r="AO52" s="36">
        <v>0</v>
      </c>
      <c r="AP52" s="36">
        <v>0</v>
      </c>
      <c r="AQ52" s="36">
        <v>0.5</v>
      </c>
      <c r="AR52" s="36">
        <v>0</v>
      </c>
      <c r="AS52" s="36">
        <v>0</v>
      </c>
      <c r="AT52" s="36">
        <v>0</v>
      </c>
      <c r="AU52" s="36">
        <v>1</v>
      </c>
      <c r="AV52" s="20">
        <v>0.5</v>
      </c>
      <c r="AW52" s="20">
        <v>0.5</v>
      </c>
      <c r="AX52" s="20">
        <v>1.5</v>
      </c>
      <c r="AY52" s="20">
        <v>3.5</v>
      </c>
      <c r="AZ52" s="20">
        <v>1.25</v>
      </c>
      <c r="BA52" s="20">
        <v>0.75</v>
      </c>
      <c r="BB52" s="20">
        <v>1</v>
      </c>
      <c r="BC52" s="20">
        <v>1</v>
      </c>
      <c r="BD52" s="20">
        <v>0</v>
      </c>
      <c r="BE52" s="20">
        <v>0</v>
      </c>
      <c r="BF52" s="20">
        <v>4</v>
      </c>
      <c r="BG52" s="20">
        <v>1</v>
      </c>
      <c r="BH52" s="20">
        <v>0</v>
      </c>
      <c r="BI52" s="20">
        <v>0</v>
      </c>
      <c r="BJ52" s="20">
        <v>0</v>
      </c>
      <c r="BK52" s="20">
        <v>1</v>
      </c>
      <c r="BL52" s="20">
        <v>0</v>
      </c>
      <c r="BM52" s="20">
        <v>1</v>
      </c>
      <c r="BN52" s="20">
        <v>0.5</v>
      </c>
      <c r="BO52" s="20">
        <v>0.5</v>
      </c>
      <c r="BP52" s="20">
        <v>0.5</v>
      </c>
      <c r="BQ52" s="20">
        <f t="shared" si="6"/>
        <v>13.999999999999998</v>
      </c>
      <c r="BR52" s="20">
        <f t="shared" si="7"/>
        <v>13.5</v>
      </c>
      <c r="BS52" s="20">
        <f t="shared" si="8"/>
        <v>5</v>
      </c>
      <c r="BT52" s="20">
        <f t="shared" si="9"/>
        <v>7.5</v>
      </c>
      <c r="BU52" s="20">
        <f t="shared" si="10"/>
        <v>8.5</v>
      </c>
      <c r="BV52" s="20">
        <f t="shared" si="11"/>
        <v>48.5</v>
      </c>
    </row>
    <row r="53" spans="1:74" s="47" customFormat="1" ht="66" customHeight="1" x14ac:dyDescent="0.25">
      <c r="A53" s="48">
        <v>51</v>
      </c>
      <c r="B53" s="50" t="s">
        <v>347</v>
      </c>
      <c r="C53" s="48">
        <v>10</v>
      </c>
      <c r="D53" s="50" t="s">
        <v>401</v>
      </c>
      <c r="E53" s="50" t="s">
        <v>52</v>
      </c>
      <c r="F53" s="50" t="s">
        <v>53</v>
      </c>
      <c r="G53" s="50" t="s">
        <v>202</v>
      </c>
      <c r="H53" s="2">
        <v>1</v>
      </c>
      <c r="I53" s="2">
        <v>0.4</v>
      </c>
      <c r="J53" s="2">
        <v>0</v>
      </c>
      <c r="K53" s="2">
        <v>0.2</v>
      </c>
      <c r="L53" s="2">
        <v>0.4</v>
      </c>
      <c r="M53" s="3">
        <v>0</v>
      </c>
      <c r="N53" s="4">
        <v>1</v>
      </c>
      <c r="O53" s="5">
        <v>0.4</v>
      </c>
      <c r="P53" s="6">
        <v>1.2</v>
      </c>
      <c r="Q53" s="7">
        <v>1.2</v>
      </c>
      <c r="R53" s="8">
        <v>0.8</v>
      </c>
      <c r="S53" s="9">
        <v>0.4</v>
      </c>
      <c r="T53" s="10">
        <v>2</v>
      </c>
      <c r="U53" s="11">
        <v>0</v>
      </c>
      <c r="V53" s="12">
        <v>2</v>
      </c>
      <c r="W53" s="13">
        <v>0</v>
      </c>
      <c r="X53" s="14">
        <v>2.5</v>
      </c>
      <c r="Y53" s="15">
        <v>2.5</v>
      </c>
      <c r="Z53" s="16">
        <v>0.5</v>
      </c>
      <c r="AA53" s="17">
        <v>0.5</v>
      </c>
      <c r="AB53" s="18">
        <v>0.5</v>
      </c>
      <c r="AC53" s="18">
        <v>0.5</v>
      </c>
      <c r="AD53" s="18">
        <v>0.5</v>
      </c>
      <c r="AE53" s="18">
        <v>0.5</v>
      </c>
      <c r="AF53" s="18">
        <v>0.5</v>
      </c>
      <c r="AG53" s="18">
        <v>0.5</v>
      </c>
      <c r="AH53" s="18">
        <v>0.5</v>
      </c>
      <c r="AI53" s="19">
        <v>0.5</v>
      </c>
      <c r="AJ53" s="18">
        <v>7</v>
      </c>
      <c r="AK53" s="18">
        <v>1</v>
      </c>
      <c r="AL53" s="18">
        <v>0</v>
      </c>
      <c r="AM53" s="18">
        <v>0</v>
      </c>
      <c r="AN53" s="19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1</v>
      </c>
      <c r="AV53" s="2">
        <v>0.5</v>
      </c>
      <c r="AW53" s="2">
        <v>1.5</v>
      </c>
      <c r="AX53" s="2">
        <v>0.5</v>
      </c>
      <c r="AY53" s="2">
        <v>2</v>
      </c>
      <c r="AZ53" s="2">
        <v>1.75</v>
      </c>
      <c r="BA53" s="2">
        <v>0.75</v>
      </c>
      <c r="BB53" s="2">
        <v>1</v>
      </c>
      <c r="BC53" s="2">
        <v>0</v>
      </c>
      <c r="BD53" s="2">
        <v>0</v>
      </c>
      <c r="BE53" s="2">
        <v>1</v>
      </c>
      <c r="BF53" s="2">
        <v>8</v>
      </c>
      <c r="BG53" s="2">
        <v>1</v>
      </c>
      <c r="BH53" s="2">
        <v>1</v>
      </c>
      <c r="BI53" s="2">
        <v>0.5</v>
      </c>
      <c r="BJ53" s="2">
        <v>1</v>
      </c>
      <c r="BK53" s="2">
        <v>0.75</v>
      </c>
      <c r="BL53" s="2">
        <v>0</v>
      </c>
      <c r="BM53" s="2">
        <v>1</v>
      </c>
      <c r="BN53" s="2">
        <v>0.5</v>
      </c>
      <c r="BO53" s="2">
        <v>0.5</v>
      </c>
      <c r="BP53" s="2">
        <v>0.5</v>
      </c>
      <c r="BQ53" s="2">
        <f t="shared" si="6"/>
        <v>11</v>
      </c>
      <c r="BR53" s="2">
        <f t="shared" si="7"/>
        <v>18</v>
      </c>
      <c r="BS53" s="2">
        <f t="shared" si="8"/>
        <v>3.5</v>
      </c>
      <c r="BT53" s="2">
        <f t="shared" si="9"/>
        <v>6.5</v>
      </c>
      <c r="BU53" s="2">
        <f t="shared" si="10"/>
        <v>14.75</v>
      </c>
      <c r="BV53" s="2">
        <f t="shared" si="11"/>
        <v>53.75</v>
      </c>
    </row>
    <row r="54" spans="1:74" s="47" customFormat="1" ht="59.25" customHeight="1" x14ac:dyDescent="0.25">
      <c r="A54" s="49">
        <v>52</v>
      </c>
      <c r="B54" s="51" t="s">
        <v>212</v>
      </c>
      <c r="C54" s="49">
        <v>10</v>
      </c>
      <c r="D54" s="51" t="s">
        <v>213</v>
      </c>
      <c r="E54" s="51" t="s">
        <v>18</v>
      </c>
      <c r="F54" s="51" t="s">
        <v>19</v>
      </c>
      <c r="G54" s="51" t="s">
        <v>214</v>
      </c>
      <c r="H54" s="20">
        <v>1</v>
      </c>
      <c r="I54" s="20">
        <v>0.2</v>
      </c>
      <c r="J54" s="20">
        <v>0</v>
      </c>
      <c r="K54" s="20">
        <v>0.4</v>
      </c>
      <c r="L54" s="20">
        <v>0.6</v>
      </c>
      <c r="M54" s="21">
        <v>1</v>
      </c>
      <c r="N54" s="22">
        <v>1</v>
      </c>
      <c r="O54" s="23">
        <v>0.8</v>
      </c>
      <c r="P54" s="24">
        <v>1.2</v>
      </c>
      <c r="Q54" s="25">
        <v>1.2</v>
      </c>
      <c r="R54" s="26">
        <v>0.8</v>
      </c>
      <c r="S54" s="27">
        <v>0</v>
      </c>
      <c r="T54" s="28">
        <v>0.4</v>
      </c>
      <c r="U54" s="29">
        <v>2</v>
      </c>
      <c r="V54" s="30">
        <v>2</v>
      </c>
      <c r="W54" s="31">
        <v>1.5</v>
      </c>
      <c r="X54" s="32">
        <v>2.5</v>
      </c>
      <c r="Y54" s="33">
        <v>2.5</v>
      </c>
      <c r="Z54" s="34">
        <v>0.5</v>
      </c>
      <c r="AA54" s="35">
        <v>0.5</v>
      </c>
      <c r="AB54" s="36">
        <v>0.5</v>
      </c>
      <c r="AC54" s="36">
        <v>0.5</v>
      </c>
      <c r="AD54" s="36">
        <v>0.5</v>
      </c>
      <c r="AE54" s="36">
        <v>0.5</v>
      </c>
      <c r="AF54" s="36">
        <v>0.5</v>
      </c>
      <c r="AG54" s="36">
        <v>0.5</v>
      </c>
      <c r="AH54" s="36">
        <v>0.5</v>
      </c>
      <c r="AI54" s="37">
        <v>0.5</v>
      </c>
      <c r="AJ54" s="36">
        <v>6</v>
      </c>
      <c r="AK54" s="36">
        <v>0</v>
      </c>
      <c r="AL54" s="36">
        <v>0</v>
      </c>
      <c r="AM54" s="36">
        <v>1</v>
      </c>
      <c r="AN54" s="38">
        <v>1</v>
      </c>
      <c r="AO54" s="36">
        <v>0</v>
      </c>
      <c r="AP54" s="36">
        <v>0</v>
      </c>
      <c r="AQ54" s="36">
        <v>0.5</v>
      </c>
      <c r="AR54" s="36">
        <v>0.5</v>
      </c>
      <c r="AS54" s="36">
        <v>0.5</v>
      </c>
      <c r="AT54" s="36">
        <v>1</v>
      </c>
      <c r="AU54" s="36">
        <v>1</v>
      </c>
      <c r="AV54" s="20">
        <v>0.25</v>
      </c>
      <c r="AW54" s="20">
        <v>1.5</v>
      </c>
      <c r="AX54" s="20">
        <v>0.5</v>
      </c>
      <c r="AY54" s="20">
        <v>2</v>
      </c>
      <c r="AZ54" s="20">
        <v>1.75</v>
      </c>
      <c r="BA54" s="20">
        <v>0.75</v>
      </c>
      <c r="BB54" s="20">
        <v>0</v>
      </c>
      <c r="BC54" s="20">
        <v>0</v>
      </c>
      <c r="BD54" s="20">
        <v>1</v>
      </c>
      <c r="BE54" s="20">
        <v>1</v>
      </c>
      <c r="BF54" s="20">
        <v>4</v>
      </c>
      <c r="BG54" s="20">
        <v>1</v>
      </c>
      <c r="BH54" s="20">
        <v>1</v>
      </c>
      <c r="BI54" s="20">
        <v>0</v>
      </c>
      <c r="BJ54" s="20">
        <v>1</v>
      </c>
      <c r="BK54" s="20">
        <v>0.75</v>
      </c>
      <c r="BL54" s="20">
        <v>1</v>
      </c>
      <c r="BM54" s="20">
        <v>1</v>
      </c>
      <c r="BN54" s="20">
        <v>0</v>
      </c>
      <c r="BO54" s="20">
        <v>0.5</v>
      </c>
      <c r="BP54" s="20">
        <v>0.5</v>
      </c>
      <c r="BQ54" s="20">
        <f t="shared" si="6"/>
        <v>14.100000000000001</v>
      </c>
      <c r="BR54" s="20">
        <f t="shared" si="7"/>
        <v>17</v>
      </c>
      <c r="BS54" s="20">
        <f t="shared" si="8"/>
        <v>6.75</v>
      </c>
      <c r="BT54" s="20">
        <f t="shared" si="9"/>
        <v>6.5</v>
      </c>
      <c r="BU54" s="20">
        <f t="shared" si="10"/>
        <v>10.75</v>
      </c>
      <c r="BV54" s="20">
        <f t="shared" si="11"/>
        <v>55.1</v>
      </c>
    </row>
    <row r="55" spans="1:74" s="47" customFormat="1" ht="66" customHeight="1" x14ac:dyDescent="0.25">
      <c r="A55" s="48">
        <v>53</v>
      </c>
      <c r="B55" s="50" t="s">
        <v>344</v>
      </c>
      <c r="C55" s="48">
        <v>10</v>
      </c>
      <c r="D55" s="50" t="s">
        <v>345</v>
      </c>
      <c r="E55" s="50" t="s">
        <v>18</v>
      </c>
      <c r="F55" s="50" t="s">
        <v>19</v>
      </c>
      <c r="G55" s="50" t="s">
        <v>346</v>
      </c>
      <c r="H55" s="2">
        <v>1</v>
      </c>
      <c r="I55" s="2">
        <v>0.6</v>
      </c>
      <c r="J55" s="2">
        <v>1</v>
      </c>
      <c r="K55" s="2">
        <v>0.8</v>
      </c>
      <c r="L55" s="2">
        <v>0.6</v>
      </c>
      <c r="M55" s="3">
        <v>0</v>
      </c>
      <c r="N55" s="4">
        <v>1</v>
      </c>
      <c r="O55" s="5">
        <v>1</v>
      </c>
      <c r="P55" s="6">
        <v>0</v>
      </c>
      <c r="Q55" s="7">
        <v>1.2</v>
      </c>
      <c r="R55" s="8">
        <v>1.2</v>
      </c>
      <c r="S55" s="9">
        <v>1.2</v>
      </c>
      <c r="T55" s="10">
        <v>2</v>
      </c>
      <c r="U55" s="11">
        <v>3</v>
      </c>
      <c r="V55" s="12">
        <v>2</v>
      </c>
      <c r="W55" s="13">
        <v>0.5</v>
      </c>
      <c r="X55" s="14">
        <v>2.5</v>
      </c>
      <c r="Y55" s="15">
        <v>2</v>
      </c>
      <c r="Z55" s="16">
        <v>0.5</v>
      </c>
      <c r="AA55" s="17">
        <v>0.5</v>
      </c>
      <c r="AB55" s="18">
        <v>0.5</v>
      </c>
      <c r="AC55" s="18">
        <v>0.5</v>
      </c>
      <c r="AD55" s="18">
        <v>0.5</v>
      </c>
      <c r="AE55" s="18">
        <v>0.5</v>
      </c>
      <c r="AF55" s="18">
        <v>0.5</v>
      </c>
      <c r="AG55" s="18">
        <v>0.5</v>
      </c>
      <c r="AH55" s="18">
        <v>0.5</v>
      </c>
      <c r="AI55" s="19">
        <v>0.5</v>
      </c>
      <c r="AJ55" s="18">
        <v>0</v>
      </c>
      <c r="AK55" s="18">
        <v>1</v>
      </c>
      <c r="AL55" s="18">
        <v>0</v>
      </c>
      <c r="AM55" s="18">
        <v>1</v>
      </c>
      <c r="AN55" s="19">
        <v>0</v>
      </c>
      <c r="AO55" s="18">
        <v>0</v>
      </c>
      <c r="AP55" s="18">
        <v>0</v>
      </c>
      <c r="AQ55" s="18">
        <v>0</v>
      </c>
      <c r="AR55" s="18">
        <v>0.5</v>
      </c>
      <c r="AS55" s="18">
        <v>0.5</v>
      </c>
      <c r="AT55" s="18">
        <v>0</v>
      </c>
      <c r="AU55" s="18">
        <v>1</v>
      </c>
      <c r="AV55" s="2">
        <v>0.5</v>
      </c>
      <c r="AW55" s="2">
        <v>1.5</v>
      </c>
      <c r="AX55" s="2">
        <v>0.5</v>
      </c>
      <c r="AY55" s="2">
        <v>0</v>
      </c>
      <c r="AZ55" s="2">
        <v>0</v>
      </c>
      <c r="BA55" s="2">
        <v>0</v>
      </c>
      <c r="BB55" s="2">
        <v>1</v>
      </c>
      <c r="BC55" s="2">
        <v>1</v>
      </c>
      <c r="BD55" s="2">
        <v>0</v>
      </c>
      <c r="BE55" s="2">
        <v>0</v>
      </c>
      <c r="BF55" s="2">
        <v>0</v>
      </c>
      <c r="BG55" s="2">
        <v>1</v>
      </c>
      <c r="BH55" s="2">
        <v>1</v>
      </c>
      <c r="BI55" s="2">
        <v>1</v>
      </c>
      <c r="BJ55" s="2">
        <v>0</v>
      </c>
      <c r="BK55" s="2">
        <v>0.75</v>
      </c>
      <c r="BL55" s="2">
        <v>0</v>
      </c>
      <c r="BM55" s="2">
        <v>1</v>
      </c>
      <c r="BN55" s="2">
        <v>0.5</v>
      </c>
      <c r="BO55" s="2">
        <v>0.5</v>
      </c>
      <c r="BP55" s="2">
        <v>0.5</v>
      </c>
      <c r="BQ55" s="2">
        <f t="shared" si="6"/>
        <v>17.100000000000001</v>
      </c>
      <c r="BR55" s="2">
        <f t="shared" si="7"/>
        <v>11.5</v>
      </c>
      <c r="BS55" s="2">
        <f t="shared" si="8"/>
        <v>4.5</v>
      </c>
      <c r="BT55" s="2">
        <f t="shared" si="9"/>
        <v>2</v>
      </c>
      <c r="BU55" s="2">
        <f t="shared" si="10"/>
        <v>6.25</v>
      </c>
      <c r="BV55" s="2">
        <f t="shared" si="11"/>
        <v>41.35</v>
      </c>
    </row>
    <row r="56" spans="1:74" s="47" customFormat="1" ht="59.25" customHeight="1" x14ac:dyDescent="0.25">
      <c r="A56" s="49">
        <v>54</v>
      </c>
      <c r="B56" s="51" t="s">
        <v>76</v>
      </c>
      <c r="C56" s="49">
        <v>10</v>
      </c>
      <c r="D56" s="51" t="s">
        <v>77</v>
      </c>
      <c r="E56" s="51" t="s">
        <v>57</v>
      </c>
      <c r="F56" s="51" t="s">
        <v>58</v>
      </c>
      <c r="G56" s="51" t="s">
        <v>78</v>
      </c>
      <c r="H56" s="20">
        <v>0.8</v>
      </c>
      <c r="I56" s="20">
        <v>0.8</v>
      </c>
      <c r="J56" s="20">
        <v>1</v>
      </c>
      <c r="K56" s="20">
        <v>0.6</v>
      </c>
      <c r="L56" s="20">
        <v>0.6</v>
      </c>
      <c r="M56" s="21">
        <v>1</v>
      </c>
      <c r="N56" s="22">
        <v>1</v>
      </c>
      <c r="O56" s="23">
        <v>0.8</v>
      </c>
      <c r="P56" s="24">
        <v>1.2</v>
      </c>
      <c r="Q56" s="25">
        <v>1.2</v>
      </c>
      <c r="R56" s="26">
        <v>2</v>
      </c>
      <c r="S56" s="27">
        <v>0</v>
      </c>
      <c r="T56" s="28">
        <v>2</v>
      </c>
      <c r="U56" s="29">
        <v>3</v>
      </c>
      <c r="V56" s="30">
        <v>2</v>
      </c>
      <c r="W56" s="31">
        <v>0</v>
      </c>
      <c r="X56" s="32">
        <v>2.5</v>
      </c>
      <c r="Y56" s="33">
        <v>2.5</v>
      </c>
      <c r="Z56" s="34">
        <v>0.5</v>
      </c>
      <c r="AA56" s="35">
        <v>0.5</v>
      </c>
      <c r="AB56" s="36">
        <v>0.5</v>
      </c>
      <c r="AC56" s="36">
        <v>0.5</v>
      </c>
      <c r="AD56" s="36">
        <v>0.5</v>
      </c>
      <c r="AE56" s="36">
        <v>0.5</v>
      </c>
      <c r="AF56" s="36">
        <v>0.5</v>
      </c>
      <c r="AG56" s="36">
        <v>0.5</v>
      </c>
      <c r="AH56" s="36">
        <v>0.5</v>
      </c>
      <c r="AI56" s="37">
        <v>0.5</v>
      </c>
      <c r="AJ56" s="36">
        <v>0</v>
      </c>
      <c r="AK56" s="36">
        <v>0</v>
      </c>
      <c r="AL56" s="36">
        <v>0</v>
      </c>
      <c r="AM56" s="36">
        <v>0</v>
      </c>
      <c r="AN56" s="38">
        <v>1</v>
      </c>
      <c r="AO56" s="36">
        <v>0.5</v>
      </c>
      <c r="AP56" s="36">
        <v>0.25</v>
      </c>
      <c r="AQ56" s="36">
        <v>0.5</v>
      </c>
      <c r="AR56" s="36">
        <v>0.5</v>
      </c>
      <c r="AS56" s="36">
        <v>0.5</v>
      </c>
      <c r="AT56" s="36">
        <v>0</v>
      </c>
      <c r="AU56" s="36">
        <v>1</v>
      </c>
      <c r="AV56" s="20">
        <v>0.5</v>
      </c>
      <c r="AW56" s="20">
        <v>1.5</v>
      </c>
      <c r="AX56" s="20">
        <v>0.5</v>
      </c>
      <c r="AY56" s="20">
        <v>3.5</v>
      </c>
      <c r="AZ56" s="20">
        <v>1.75</v>
      </c>
      <c r="BA56" s="20">
        <v>0</v>
      </c>
      <c r="BB56" s="20">
        <v>1</v>
      </c>
      <c r="BC56" s="20">
        <v>1</v>
      </c>
      <c r="BD56" s="20">
        <v>0</v>
      </c>
      <c r="BE56" s="20">
        <v>0</v>
      </c>
      <c r="BF56" s="20">
        <v>4</v>
      </c>
      <c r="BG56" s="20">
        <v>1</v>
      </c>
      <c r="BH56" s="20">
        <v>1</v>
      </c>
      <c r="BI56" s="20">
        <v>1</v>
      </c>
      <c r="BJ56" s="20">
        <v>0</v>
      </c>
      <c r="BK56" s="20">
        <v>0.75</v>
      </c>
      <c r="BL56" s="20">
        <v>0.5</v>
      </c>
      <c r="BM56" s="20">
        <v>1</v>
      </c>
      <c r="BN56" s="20">
        <v>0.5</v>
      </c>
      <c r="BO56" s="20">
        <v>0.75</v>
      </c>
      <c r="BP56" s="20">
        <v>0.5</v>
      </c>
      <c r="BQ56" s="20">
        <f t="shared" si="6"/>
        <v>18</v>
      </c>
      <c r="BR56" s="20">
        <f t="shared" si="7"/>
        <v>10</v>
      </c>
      <c r="BS56" s="20">
        <f t="shared" si="8"/>
        <v>6.75</v>
      </c>
      <c r="BT56" s="20">
        <f t="shared" si="9"/>
        <v>7.25</v>
      </c>
      <c r="BU56" s="20">
        <f t="shared" si="10"/>
        <v>11</v>
      </c>
      <c r="BV56" s="20">
        <f t="shared" si="11"/>
        <v>53</v>
      </c>
    </row>
    <row r="57" spans="1:74" s="47" customFormat="1" ht="66" customHeight="1" x14ac:dyDescent="0.25">
      <c r="A57" s="48">
        <v>55</v>
      </c>
      <c r="B57" s="50" t="s">
        <v>278</v>
      </c>
      <c r="C57" s="48">
        <v>10</v>
      </c>
      <c r="D57" s="50" t="s">
        <v>279</v>
      </c>
      <c r="E57" s="50" t="s">
        <v>280</v>
      </c>
      <c r="F57" s="50" t="s">
        <v>48</v>
      </c>
      <c r="G57" s="50" t="s">
        <v>281</v>
      </c>
      <c r="H57" s="2">
        <v>1</v>
      </c>
      <c r="I57" s="2">
        <v>0.4</v>
      </c>
      <c r="J57" s="2">
        <v>0</v>
      </c>
      <c r="K57" s="2">
        <v>0.6</v>
      </c>
      <c r="L57" s="2">
        <v>0.6</v>
      </c>
      <c r="M57" s="3">
        <v>0</v>
      </c>
      <c r="N57" s="4">
        <v>1</v>
      </c>
      <c r="O57" s="5">
        <v>0.8</v>
      </c>
      <c r="P57" s="6">
        <v>2</v>
      </c>
      <c r="Q57" s="7">
        <v>1.2</v>
      </c>
      <c r="R57" s="8">
        <v>0.4</v>
      </c>
      <c r="S57" s="9">
        <v>0</v>
      </c>
      <c r="T57" s="10">
        <v>1.2</v>
      </c>
      <c r="U57" s="11">
        <v>2</v>
      </c>
      <c r="V57" s="12">
        <v>2</v>
      </c>
      <c r="W57" s="13">
        <v>0.5</v>
      </c>
      <c r="X57" s="14">
        <v>2.5</v>
      </c>
      <c r="Y57" s="15">
        <v>2.5</v>
      </c>
      <c r="Z57" s="16">
        <v>0.5</v>
      </c>
      <c r="AA57" s="17">
        <v>0.5</v>
      </c>
      <c r="AB57" s="18">
        <v>0.5</v>
      </c>
      <c r="AC57" s="18">
        <v>0.5</v>
      </c>
      <c r="AD57" s="18">
        <v>0.5</v>
      </c>
      <c r="AE57" s="18">
        <v>0.5</v>
      </c>
      <c r="AF57" s="18">
        <v>0.5</v>
      </c>
      <c r="AG57" s="18">
        <v>0.5</v>
      </c>
      <c r="AH57" s="18">
        <v>0.5</v>
      </c>
      <c r="AI57" s="19">
        <v>0.5</v>
      </c>
      <c r="AJ57" s="18">
        <v>8</v>
      </c>
      <c r="AK57" s="18">
        <v>1</v>
      </c>
      <c r="AL57" s="18">
        <v>0</v>
      </c>
      <c r="AM57" s="18">
        <v>0</v>
      </c>
      <c r="AN57" s="19">
        <v>1</v>
      </c>
      <c r="AO57" s="18">
        <v>0</v>
      </c>
      <c r="AP57" s="18">
        <v>0</v>
      </c>
      <c r="AQ57" s="18">
        <v>0</v>
      </c>
      <c r="AR57" s="18">
        <v>0.25</v>
      </c>
      <c r="AS57" s="18">
        <v>0.5</v>
      </c>
      <c r="AT57" s="18">
        <v>1</v>
      </c>
      <c r="AU57" s="18">
        <v>0.8</v>
      </c>
      <c r="AV57" s="2">
        <v>0.5</v>
      </c>
      <c r="AW57" s="2">
        <v>1.5</v>
      </c>
      <c r="AX57" s="2">
        <v>0.5</v>
      </c>
      <c r="AY57" s="2">
        <v>3.5</v>
      </c>
      <c r="AZ57" s="2">
        <v>1.75</v>
      </c>
      <c r="BA57" s="2">
        <v>0.75</v>
      </c>
      <c r="BB57" s="2">
        <v>1</v>
      </c>
      <c r="BC57" s="2">
        <v>0</v>
      </c>
      <c r="BD57" s="2">
        <v>0</v>
      </c>
      <c r="BE57" s="2">
        <v>1</v>
      </c>
      <c r="BF57" s="2">
        <v>4</v>
      </c>
      <c r="BG57" s="2">
        <v>0</v>
      </c>
      <c r="BH57" s="2">
        <v>1</v>
      </c>
      <c r="BI57" s="2">
        <v>1</v>
      </c>
      <c r="BJ57" s="2">
        <v>0.5</v>
      </c>
      <c r="BK57" s="2">
        <v>0.75</v>
      </c>
      <c r="BL57" s="2">
        <v>0.5</v>
      </c>
      <c r="BM57" s="2">
        <v>0</v>
      </c>
      <c r="BN57" s="2">
        <v>0.5</v>
      </c>
      <c r="BO57" s="2">
        <v>0.5</v>
      </c>
      <c r="BP57" s="2">
        <v>0.5</v>
      </c>
      <c r="BQ57" s="2">
        <f t="shared" si="6"/>
        <v>13.7</v>
      </c>
      <c r="BR57" s="2">
        <f t="shared" si="7"/>
        <v>19</v>
      </c>
      <c r="BS57" s="2">
        <f t="shared" si="8"/>
        <v>6.05</v>
      </c>
      <c r="BT57" s="2">
        <f t="shared" si="9"/>
        <v>8</v>
      </c>
      <c r="BU57" s="2">
        <f t="shared" si="10"/>
        <v>9.25</v>
      </c>
      <c r="BV57" s="2">
        <f t="shared" si="11"/>
        <v>56</v>
      </c>
    </row>
    <row r="58" spans="1:74" ht="19.5" customHeight="1" x14ac:dyDescent="0.25">
      <c r="G58" s="44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96" t="s">
        <v>398</v>
      </c>
      <c r="BI58" s="96"/>
      <c r="BJ58" s="96"/>
      <c r="BK58" s="96"/>
      <c r="BL58" s="96"/>
      <c r="BM58" s="96"/>
      <c r="BN58" s="96"/>
      <c r="BO58" s="96"/>
      <c r="BP58" s="96"/>
      <c r="BQ58" s="45">
        <v>27</v>
      </c>
      <c r="BR58" s="45">
        <v>23</v>
      </c>
      <c r="BS58" s="45">
        <v>10</v>
      </c>
      <c r="BT58" s="45">
        <v>10</v>
      </c>
      <c r="BU58" s="45">
        <v>20</v>
      </c>
      <c r="BV58" s="45">
        <f t="shared" ref="BV58" si="12">SUM(BQ58:BU58)</f>
        <v>90</v>
      </c>
    </row>
    <row r="59" spans="1:74" ht="19.5" customHeight="1" x14ac:dyDescent="0.25">
      <c r="G59" s="44"/>
      <c r="BH59" s="97" t="s">
        <v>399</v>
      </c>
      <c r="BI59" s="97"/>
      <c r="BJ59" s="97"/>
      <c r="BK59" s="97"/>
      <c r="BL59" s="97"/>
      <c r="BM59" s="97"/>
      <c r="BN59" s="97"/>
      <c r="BO59" s="97"/>
      <c r="BP59" s="97"/>
      <c r="BQ59" s="45">
        <f>SUM(BQ3:BQ57)/55</f>
        <v>13.596363636363639</v>
      </c>
      <c r="BR59" s="45">
        <f t="shared" ref="BR59:BU59" si="13">SUM(BR3:BR57)/55</f>
        <v>14.82</v>
      </c>
      <c r="BS59" s="45">
        <f t="shared" si="13"/>
        <v>3.6618181818181825</v>
      </c>
      <c r="BT59" s="45">
        <f t="shared" si="13"/>
        <v>5.290909090909091</v>
      </c>
      <c r="BU59" s="45">
        <f t="shared" si="13"/>
        <v>6.000909090909091</v>
      </c>
      <c r="BV59" s="45">
        <f t="shared" ref="BV59" si="14">SUM(BV3:BV57)/55</f>
        <v>43.36999999999999</v>
      </c>
    </row>
    <row r="60" spans="1:74" x14ac:dyDescent="0.25">
      <c r="BQ60" s="1"/>
      <c r="BR60" s="1"/>
      <c r="BS60" s="1"/>
      <c r="BT60" s="1"/>
      <c r="BU60" s="1"/>
    </row>
  </sheetData>
  <autoFilter ref="A2:BV59"/>
  <sortState ref="A3:BZ57">
    <sortCondition ref="A3:A57"/>
  </sortState>
  <mergeCells count="20">
    <mergeCell ref="BH58:BP58"/>
    <mergeCell ref="BH59:BP59"/>
    <mergeCell ref="H1:W1"/>
    <mergeCell ref="X1:AM1"/>
    <mergeCell ref="AN1:AX1"/>
    <mergeCell ref="AY1:BE1"/>
    <mergeCell ref="BF1:BP1"/>
    <mergeCell ref="BV1:BV2"/>
    <mergeCell ref="BU1:BU2"/>
    <mergeCell ref="BS1:BS2"/>
    <mergeCell ref="BT1:BT2"/>
    <mergeCell ref="G1:G2"/>
    <mergeCell ref="BR1:BR2"/>
    <mergeCell ref="A1:A2"/>
    <mergeCell ref="B1:B2"/>
    <mergeCell ref="C1:C2"/>
    <mergeCell ref="D1:D2"/>
    <mergeCell ref="BQ1:BQ2"/>
    <mergeCell ref="F1:F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8"/>
  <sheetViews>
    <sheetView workbookViewId="0">
      <pane xSplit="2" ySplit="2" topLeftCell="BB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4.5703125" style="41" customWidth="1"/>
    <col min="2" max="2" width="19.140625" style="41" customWidth="1"/>
    <col min="3" max="3" width="4.28515625" style="41" customWidth="1"/>
    <col min="4" max="4" width="47.7109375" style="41" customWidth="1"/>
    <col min="5" max="6" width="16.5703125" style="41" customWidth="1"/>
    <col min="7" max="7" width="19.140625" style="41" customWidth="1"/>
    <col min="8" max="68" width="4.5703125" style="41" customWidth="1"/>
    <col min="69" max="73" width="10.7109375" style="41" customWidth="1"/>
    <col min="74" max="16384" width="9.140625" style="41"/>
  </cols>
  <sheetData>
    <row r="1" spans="1:74" s="46" customFormat="1" ht="25.5" customHeight="1" x14ac:dyDescent="0.25">
      <c r="A1" s="92" t="s">
        <v>0</v>
      </c>
      <c r="B1" s="94" t="s">
        <v>1</v>
      </c>
      <c r="C1" s="92" t="s">
        <v>2</v>
      </c>
      <c r="D1" s="94" t="s">
        <v>3</v>
      </c>
      <c r="E1" s="92" t="s">
        <v>4</v>
      </c>
      <c r="F1" s="94" t="s">
        <v>402</v>
      </c>
      <c r="G1" s="92" t="s">
        <v>5</v>
      </c>
      <c r="H1" s="98" t="s">
        <v>6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01" t="s">
        <v>7</v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3"/>
      <c r="AN1" s="98" t="s">
        <v>8</v>
      </c>
      <c r="AO1" s="99"/>
      <c r="AP1" s="99"/>
      <c r="AQ1" s="99"/>
      <c r="AR1" s="99"/>
      <c r="AS1" s="99"/>
      <c r="AT1" s="99"/>
      <c r="AU1" s="100"/>
      <c r="AV1" s="101" t="s">
        <v>9</v>
      </c>
      <c r="AW1" s="102"/>
      <c r="AX1" s="102"/>
      <c r="AY1" s="102"/>
      <c r="AZ1" s="102"/>
      <c r="BA1" s="102"/>
      <c r="BB1" s="102"/>
      <c r="BC1" s="102"/>
      <c r="BD1" s="103"/>
      <c r="BE1" s="98" t="s">
        <v>10</v>
      </c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100"/>
      <c r="BQ1" s="92" t="s">
        <v>11</v>
      </c>
      <c r="BR1" s="94" t="s">
        <v>12</v>
      </c>
      <c r="BS1" s="92" t="s">
        <v>13</v>
      </c>
      <c r="BT1" s="94" t="s">
        <v>14</v>
      </c>
      <c r="BU1" s="92" t="s">
        <v>15</v>
      </c>
      <c r="BV1" s="94" t="s">
        <v>16</v>
      </c>
    </row>
    <row r="2" spans="1:74" s="40" customFormat="1" ht="33" customHeight="1" x14ac:dyDescent="0.25">
      <c r="A2" s="93"/>
      <c r="B2" s="95"/>
      <c r="C2" s="93"/>
      <c r="D2" s="95"/>
      <c r="E2" s="93"/>
      <c r="F2" s="95"/>
      <c r="G2" s="93"/>
      <c r="H2" s="53">
        <v>1</v>
      </c>
      <c r="I2" s="53">
        <v>2</v>
      </c>
      <c r="J2" s="53">
        <v>3</v>
      </c>
      <c r="K2" s="53">
        <v>4</v>
      </c>
      <c r="L2" s="53">
        <v>5</v>
      </c>
      <c r="M2" s="53">
        <v>6</v>
      </c>
      <c r="N2" s="53">
        <v>7</v>
      </c>
      <c r="O2" s="53">
        <v>8</v>
      </c>
      <c r="P2" s="53">
        <v>9</v>
      </c>
      <c r="Q2" s="53">
        <v>10</v>
      </c>
      <c r="R2" s="53">
        <v>11</v>
      </c>
      <c r="S2" s="53">
        <v>12</v>
      </c>
      <c r="T2" s="53">
        <v>13</v>
      </c>
      <c r="U2" s="53">
        <v>14</v>
      </c>
      <c r="V2" s="53">
        <v>15</v>
      </c>
      <c r="W2" s="53">
        <v>16</v>
      </c>
      <c r="X2" s="52">
        <v>17</v>
      </c>
      <c r="Y2" s="52">
        <v>18</v>
      </c>
      <c r="Z2" s="52">
        <v>19</v>
      </c>
      <c r="AA2" s="52">
        <v>20</v>
      </c>
      <c r="AB2" s="52">
        <v>21</v>
      </c>
      <c r="AC2" s="52">
        <v>22</v>
      </c>
      <c r="AD2" s="52">
        <v>23</v>
      </c>
      <c r="AE2" s="52">
        <v>24</v>
      </c>
      <c r="AF2" s="52">
        <v>25</v>
      </c>
      <c r="AG2" s="52">
        <v>26</v>
      </c>
      <c r="AH2" s="52">
        <v>27</v>
      </c>
      <c r="AI2" s="52">
        <v>28</v>
      </c>
      <c r="AJ2" s="52">
        <v>29</v>
      </c>
      <c r="AK2" s="52">
        <v>30</v>
      </c>
      <c r="AL2" s="52">
        <v>31</v>
      </c>
      <c r="AM2" s="52">
        <v>32</v>
      </c>
      <c r="AN2" s="53">
        <v>33</v>
      </c>
      <c r="AO2" s="53">
        <v>34</v>
      </c>
      <c r="AP2" s="53">
        <v>35</v>
      </c>
      <c r="AQ2" s="53">
        <v>36</v>
      </c>
      <c r="AR2" s="53">
        <v>37</v>
      </c>
      <c r="AS2" s="53">
        <v>38</v>
      </c>
      <c r="AT2" s="53">
        <v>39</v>
      </c>
      <c r="AU2" s="53">
        <v>40</v>
      </c>
      <c r="AV2" s="52">
        <v>41</v>
      </c>
      <c r="AW2" s="52">
        <v>42</v>
      </c>
      <c r="AX2" s="52">
        <v>43</v>
      </c>
      <c r="AY2" s="52">
        <v>44</v>
      </c>
      <c r="AZ2" s="52">
        <v>45</v>
      </c>
      <c r="BA2" s="52">
        <v>46</v>
      </c>
      <c r="BB2" s="52">
        <v>47</v>
      </c>
      <c r="BC2" s="52">
        <v>48</v>
      </c>
      <c r="BD2" s="52">
        <v>49</v>
      </c>
      <c r="BE2" s="53">
        <v>50</v>
      </c>
      <c r="BF2" s="53">
        <v>51</v>
      </c>
      <c r="BG2" s="53">
        <v>52</v>
      </c>
      <c r="BH2" s="53">
        <v>53</v>
      </c>
      <c r="BI2" s="53">
        <v>54</v>
      </c>
      <c r="BJ2" s="53">
        <v>55</v>
      </c>
      <c r="BK2" s="53">
        <v>56</v>
      </c>
      <c r="BL2" s="53">
        <v>57</v>
      </c>
      <c r="BM2" s="53">
        <v>58</v>
      </c>
      <c r="BN2" s="53">
        <v>59</v>
      </c>
      <c r="BO2" s="53">
        <v>60</v>
      </c>
      <c r="BP2" s="53">
        <v>61</v>
      </c>
      <c r="BQ2" s="93"/>
      <c r="BR2" s="95"/>
      <c r="BS2" s="93"/>
      <c r="BT2" s="95"/>
      <c r="BU2" s="93"/>
      <c r="BV2" s="95"/>
    </row>
    <row r="3" spans="1:74" s="47" customFormat="1" ht="58.5" customHeight="1" x14ac:dyDescent="0.25">
      <c r="A3" s="48">
        <v>1</v>
      </c>
      <c r="B3" s="50" t="s">
        <v>186</v>
      </c>
      <c r="C3" s="48">
        <v>11</v>
      </c>
      <c r="D3" s="50" t="s">
        <v>187</v>
      </c>
      <c r="E3" s="50" t="s">
        <v>169</v>
      </c>
      <c r="F3" s="50" t="s">
        <v>68</v>
      </c>
      <c r="G3" s="50" t="s">
        <v>188</v>
      </c>
      <c r="H3" s="2">
        <v>1</v>
      </c>
      <c r="I3" s="2">
        <v>1</v>
      </c>
      <c r="J3" s="2">
        <v>1</v>
      </c>
      <c r="K3" s="2">
        <v>0.6</v>
      </c>
      <c r="L3" s="2">
        <v>0.8</v>
      </c>
      <c r="M3" s="3">
        <v>1</v>
      </c>
      <c r="N3" s="4">
        <v>0.6</v>
      </c>
      <c r="O3" s="5">
        <v>0</v>
      </c>
      <c r="P3" s="6">
        <v>2</v>
      </c>
      <c r="Q3" s="7">
        <v>0.8</v>
      </c>
      <c r="R3" s="8">
        <v>2</v>
      </c>
      <c r="S3" s="9">
        <v>0.8</v>
      </c>
      <c r="T3" s="10">
        <v>0.4</v>
      </c>
      <c r="U3" s="11">
        <v>1</v>
      </c>
      <c r="V3" s="12">
        <v>3</v>
      </c>
      <c r="W3" s="13">
        <v>2</v>
      </c>
      <c r="X3" s="14">
        <v>2.5</v>
      </c>
      <c r="Y3" s="15">
        <v>2</v>
      </c>
      <c r="Z3" s="16">
        <v>0.5</v>
      </c>
      <c r="AA3" s="17">
        <v>0.5</v>
      </c>
      <c r="AB3" s="18">
        <v>0.5</v>
      </c>
      <c r="AC3" s="18">
        <v>0.5</v>
      </c>
      <c r="AD3" s="18">
        <v>0</v>
      </c>
      <c r="AE3" s="18">
        <v>0.5</v>
      </c>
      <c r="AF3" s="18">
        <v>0.5</v>
      </c>
      <c r="AG3" s="18">
        <v>0.5</v>
      </c>
      <c r="AH3" s="18">
        <v>0.5</v>
      </c>
      <c r="AI3" s="19">
        <v>0.5</v>
      </c>
      <c r="AJ3" s="18">
        <v>6</v>
      </c>
      <c r="AK3" s="18">
        <v>1</v>
      </c>
      <c r="AL3" s="18">
        <v>0</v>
      </c>
      <c r="AM3" s="18">
        <v>1</v>
      </c>
      <c r="AN3" s="19">
        <v>3</v>
      </c>
      <c r="AO3" s="18">
        <v>1</v>
      </c>
      <c r="AP3" s="18">
        <v>0</v>
      </c>
      <c r="AQ3" s="18">
        <v>0</v>
      </c>
      <c r="AR3" s="18">
        <v>1</v>
      </c>
      <c r="AS3" s="18">
        <v>0</v>
      </c>
      <c r="AT3" s="18">
        <v>0</v>
      </c>
      <c r="AU3" s="18">
        <v>0</v>
      </c>
      <c r="AV3" s="2">
        <v>0.5</v>
      </c>
      <c r="AW3" s="2">
        <v>0</v>
      </c>
      <c r="AX3" s="2">
        <v>0.25</v>
      </c>
      <c r="AY3" s="2">
        <v>0.5</v>
      </c>
      <c r="AZ3" s="2">
        <v>0.25</v>
      </c>
      <c r="BA3" s="2">
        <v>0</v>
      </c>
      <c r="BB3" s="2">
        <v>0</v>
      </c>
      <c r="BC3" s="2">
        <v>0</v>
      </c>
      <c r="BD3" s="2">
        <v>1</v>
      </c>
      <c r="BE3" s="2">
        <v>1.5</v>
      </c>
      <c r="BF3" s="2">
        <v>1.5</v>
      </c>
      <c r="BG3" s="2">
        <v>1</v>
      </c>
      <c r="BH3" s="2">
        <v>1</v>
      </c>
      <c r="BI3" s="2">
        <v>0.8</v>
      </c>
      <c r="BJ3" s="2">
        <v>0.8</v>
      </c>
      <c r="BK3" s="2">
        <v>1</v>
      </c>
      <c r="BL3" s="2">
        <v>0.8</v>
      </c>
      <c r="BM3" s="2">
        <v>0</v>
      </c>
      <c r="BN3" s="2">
        <v>0</v>
      </c>
      <c r="BO3" s="2">
        <v>0</v>
      </c>
      <c r="BP3" s="2">
        <v>0</v>
      </c>
      <c r="BQ3" s="2">
        <f t="shared" ref="BQ3:BQ34" si="0">SUM(H3:W3)</f>
        <v>18</v>
      </c>
      <c r="BR3" s="2">
        <f t="shared" ref="BR3:BR34" si="1">SUM(X3:AM3)</f>
        <v>17</v>
      </c>
      <c r="BS3" s="2">
        <f t="shared" ref="BS3:BS34" si="2">SUM(AN3:AU3)</f>
        <v>5</v>
      </c>
      <c r="BT3" s="2">
        <f t="shared" ref="BT3:BT34" si="3">SUM(AV3:BD3)</f>
        <v>2.5</v>
      </c>
      <c r="BU3" s="2">
        <f t="shared" ref="BU3:BU34" si="4">SUM(BE3:BP3)</f>
        <v>8.4</v>
      </c>
      <c r="BV3" s="2">
        <f t="shared" ref="BV3:BV34" si="5">SUM(BQ3:BU3)</f>
        <v>50.9</v>
      </c>
    </row>
    <row r="4" spans="1:74" s="47" customFormat="1" ht="58.5" customHeight="1" x14ac:dyDescent="0.25">
      <c r="A4" s="49">
        <v>2</v>
      </c>
      <c r="B4" s="51" t="s">
        <v>195</v>
      </c>
      <c r="C4" s="49">
        <v>11</v>
      </c>
      <c r="D4" s="51" t="s">
        <v>196</v>
      </c>
      <c r="E4" s="51" t="s">
        <v>197</v>
      </c>
      <c r="F4" s="51" t="s">
        <v>198</v>
      </c>
      <c r="G4" s="51" t="s">
        <v>199</v>
      </c>
      <c r="H4" s="20">
        <v>0</v>
      </c>
      <c r="I4" s="20">
        <v>0.6</v>
      </c>
      <c r="J4" s="20">
        <v>0</v>
      </c>
      <c r="K4" s="20">
        <v>1</v>
      </c>
      <c r="L4" s="20">
        <v>0.8</v>
      </c>
      <c r="M4" s="21">
        <v>0</v>
      </c>
      <c r="N4" s="22">
        <v>1</v>
      </c>
      <c r="O4" s="23">
        <v>0</v>
      </c>
      <c r="P4" s="24">
        <v>2</v>
      </c>
      <c r="Q4" s="25">
        <v>0</v>
      </c>
      <c r="R4" s="26">
        <v>0.8</v>
      </c>
      <c r="S4" s="27">
        <v>0.8</v>
      </c>
      <c r="T4" s="28">
        <v>0.8</v>
      </c>
      <c r="U4" s="29">
        <v>0</v>
      </c>
      <c r="V4" s="30">
        <v>0</v>
      </c>
      <c r="W4" s="31">
        <v>2</v>
      </c>
      <c r="X4" s="32">
        <v>1.5</v>
      </c>
      <c r="Y4" s="33">
        <v>1.5</v>
      </c>
      <c r="Z4" s="34">
        <v>0.5</v>
      </c>
      <c r="AA4" s="35">
        <v>0</v>
      </c>
      <c r="AB4" s="36">
        <v>0.5</v>
      </c>
      <c r="AC4" s="36">
        <v>0.5</v>
      </c>
      <c r="AD4" s="36">
        <v>0.5</v>
      </c>
      <c r="AE4" s="36">
        <v>0</v>
      </c>
      <c r="AF4" s="36">
        <v>0.5</v>
      </c>
      <c r="AG4" s="36">
        <v>0.5</v>
      </c>
      <c r="AH4" s="36">
        <v>0</v>
      </c>
      <c r="AI4" s="37">
        <v>0</v>
      </c>
      <c r="AJ4" s="36">
        <v>6</v>
      </c>
      <c r="AK4" s="36">
        <v>1</v>
      </c>
      <c r="AL4" s="36">
        <v>0.5</v>
      </c>
      <c r="AM4" s="36">
        <v>1</v>
      </c>
      <c r="AN4" s="38">
        <v>2</v>
      </c>
      <c r="AO4" s="36">
        <v>1.5</v>
      </c>
      <c r="AP4" s="36">
        <v>0</v>
      </c>
      <c r="AQ4" s="36">
        <v>0.5</v>
      </c>
      <c r="AR4" s="36">
        <v>0</v>
      </c>
      <c r="AS4" s="36">
        <v>1</v>
      </c>
      <c r="AT4" s="36">
        <v>0.5</v>
      </c>
      <c r="AU4" s="36">
        <v>0</v>
      </c>
      <c r="AV4" s="20">
        <v>0.5</v>
      </c>
      <c r="AW4" s="20">
        <v>0</v>
      </c>
      <c r="AX4" s="20">
        <v>0.25</v>
      </c>
      <c r="AY4" s="20">
        <v>0.5</v>
      </c>
      <c r="AZ4" s="20">
        <v>0.4</v>
      </c>
      <c r="BA4" s="20">
        <v>0</v>
      </c>
      <c r="BB4" s="20">
        <v>0</v>
      </c>
      <c r="BC4" s="20">
        <v>1</v>
      </c>
      <c r="BD4" s="20">
        <v>1</v>
      </c>
      <c r="BE4" s="20">
        <v>1.5</v>
      </c>
      <c r="BF4" s="20">
        <v>1.5</v>
      </c>
      <c r="BG4" s="20">
        <v>1</v>
      </c>
      <c r="BH4" s="20">
        <v>0</v>
      </c>
      <c r="BI4" s="20">
        <v>0</v>
      </c>
      <c r="BJ4" s="20">
        <v>0</v>
      </c>
      <c r="BK4" s="20">
        <v>1</v>
      </c>
      <c r="BL4" s="20">
        <v>0.8</v>
      </c>
      <c r="BM4" s="20">
        <v>0</v>
      </c>
      <c r="BN4" s="20">
        <v>0</v>
      </c>
      <c r="BO4" s="20">
        <v>0</v>
      </c>
      <c r="BP4" s="20">
        <v>0</v>
      </c>
      <c r="BQ4" s="20">
        <f t="shared" si="0"/>
        <v>9.8000000000000007</v>
      </c>
      <c r="BR4" s="20">
        <f t="shared" si="1"/>
        <v>14.5</v>
      </c>
      <c r="BS4" s="20">
        <f t="shared" si="2"/>
        <v>5.5</v>
      </c>
      <c r="BT4" s="20">
        <f t="shared" si="3"/>
        <v>3.65</v>
      </c>
      <c r="BU4" s="20">
        <f t="shared" si="4"/>
        <v>5.8</v>
      </c>
      <c r="BV4" s="20">
        <f t="shared" si="5"/>
        <v>39.25</v>
      </c>
    </row>
    <row r="5" spans="1:74" s="47" customFormat="1" ht="58.5" customHeight="1" x14ac:dyDescent="0.25">
      <c r="A5" s="48">
        <v>3</v>
      </c>
      <c r="B5" s="50" t="s">
        <v>178</v>
      </c>
      <c r="C5" s="48">
        <v>11</v>
      </c>
      <c r="D5" s="50" t="s">
        <v>179</v>
      </c>
      <c r="E5" s="50" t="s">
        <v>180</v>
      </c>
      <c r="F5" s="50" t="s">
        <v>181</v>
      </c>
      <c r="G5" s="50" t="s">
        <v>182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3">
        <v>0</v>
      </c>
      <c r="N5" s="4">
        <v>1</v>
      </c>
      <c r="O5" s="5">
        <v>0</v>
      </c>
      <c r="P5" s="6">
        <v>2</v>
      </c>
      <c r="Q5" s="7">
        <v>0.8</v>
      </c>
      <c r="R5" s="8">
        <v>2</v>
      </c>
      <c r="S5" s="9">
        <v>0.8</v>
      </c>
      <c r="T5" s="10">
        <v>0.4</v>
      </c>
      <c r="U5" s="11">
        <v>0</v>
      </c>
      <c r="V5" s="12">
        <v>3</v>
      </c>
      <c r="W5" s="13">
        <v>2</v>
      </c>
      <c r="X5" s="14">
        <v>2.5</v>
      </c>
      <c r="Y5" s="15">
        <v>2.5</v>
      </c>
      <c r="Z5" s="16">
        <v>0.5</v>
      </c>
      <c r="AA5" s="17">
        <v>0.5</v>
      </c>
      <c r="AB5" s="18">
        <v>0.5</v>
      </c>
      <c r="AC5" s="18">
        <v>0.5</v>
      </c>
      <c r="AD5" s="18">
        <v>0.5</v>
      </c>
      <c r="AE5" s="18">
        <v>0.5</v>
      </c>
      <c r="AF5" s="18">
        <v>0.5</v>
      </c>
      <c r="AG5" s="18">
        <v>0.5</v>
      </c>
      <c r="AH5" s="18">
        <v>0.5</v>
      </c>
      <c r="AI5" s="19">
        <v>0.5</v>
      </c>
      <c r="AJ5" s="18">
        <v>10</v>
      </c>
      <c r="AK5" s="18">
        <v>1</v>
      </c>
      <c r="AL5" s="18">
        <v>0</v>
      </c>
      <c r="AM5" s="18">
        <v>0</v>
      </c>
      <c r="AN5" s="19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0.5</v>
      </c>
      <c r="AT5" s="18">
        <v>0</v>
      </c>
      <c r="AU5" s="18">
        <v>0</v>
      </c>
      <c r="AV5" s="2">
        <v>1.5</v>
      </c>
      <c r="AW5" s="2">
        <v>1.5</v>
      </c>
      <c r="AX5" s="2">
        <v>0.5</v>
      </c>
      <c r="AY5" s="2">
        <v>0.5</v>
      </c>
      <c r="AZ5" s="2">
        <v>0</v>
      </c>
      <c r="BA5" s="2">
        <v>0</v>
      </c>
      <c r="BB5" s="2">
        <v>0</v>
      </c>
      <c r="BC5" s="2">
        <v>1</v>
      </c>
      <c r="BD5" s="2">
        <v>1</v>
      </c>
      <c r="BE5" s="2">
        <v>1.5</v>
      </c>
      <c r="BF5" s="2">
        <v>0</v>
      </c>
      <c r="BG5" s="2">
        <v>1</v>
      </c>
      <c r="BH5" s="2">
        <v>0</v>
      </c>
      <c r="BI5" s="2">
        <v>0.8</v>
      </c>
      <c r="BJ5" s="2">
        <v>0.8</v>
      </c>
      <c r="BK5" s="2">
        <v>1</v>
      </c>
      <c r="BL5" s="2">
        <v>0.8</v>
      </c>
      <c r="BM5" s="2">
        <v>0</v>
      </c>
      <c r="BN5" s="2">
        <v>0</v>
      </c>
      <c r="BO5" s="2">
        <v>0</v>
      </c>
      <c r="BP5" s="2">
        <v>0</v>
      </c>
      <c r="BQ5" s="2">
        <f t="shared" si="0"/>
        <v>17</v>
      </c>
      <c r="BR5" s="2">
        <f t="shared" si="1"/>
        <v>21</v>
      </c>
      <c r="BS5" s="2">
        <f t="shared" si="2"/>
        <v>0.5</v>
      </c>
      <c r="BT5" s="2">
        <f t="shared" si="3"/>
        <v>6</v>
      </c>
      <c r="BU5" s="2">
        <f t="shared" si="4"/>
        <v>5.8999999999999995</v>
      </c>
      <c r="BV5" s="2">
        <f t="shared" si="5"/>
        <v>50.4</v>
      </c>
    </row>
    <row r="6" spans="1:74" s="47" customFormat="1" ht="58.5" customHeight="1" x14ac:dyDescent="0.25">
      <c r="A6" s="49">
        <v>4</v>
      </c>
      <c r="B6" s="51" t="s">
        <v>70</v>
      </c>
      <c r="C6" s="49">
        <v>11</v>
      </c>
      <c r="D6" s="51" t="s">
        <v>71</v>
      </c>
      <c r="E6" s="51" t="s">
        <v>18</v>
      </c>
      <c r="F6" s="51" t="s">
        <v>19</v>
      </c>
      <c r="G6" s="51" t="s">
        <v>72</v>
      </c>
      <c r="H6" s="20">
        <v>0</v>
      </c>
      <c r="I6" s="20">
        <v>1</v>
      </c>
      <c r="J6" s="20">
        <v>1</v>
      </c>
      <c r="K6" s="20">
        <v>0.8</v>
      </c>
      <c r="L6" s="20">
        <v>1</v>
      </c>
      <c r="M6" s="21">
        <v>0</v>
      </c>
      <c r="N6" s="22">
        <v>0.8</v>
      </c>
      <c r="O6" s="23">
        <v>0</v>
      </c>
      <c r="P6" s="24">
        <v>2</v>
      </c>
      <c r="Q6" s="25">
        <v>1.2</v>
      </c>
      <c r="R6" s="26">
        <v>0</v>
      </c>
      <c r="S6" s="27">
        <v>0.4</v>
      </c>
      <c r="T6" s="28">
        <v>0.4</v>
      </c>
      <c r="U6" s="29">
        <v>0</v>
      </c>
      <c r="V6" s="30">
        <v>3</v>
      </c>
      <c r="W6" s="31">
        <v>2</v>
      </c>
      <c r="X6" s="32">
        <v>2.5</v>
      </c>
      <c r="Y6" s="33">
        <v>2</v>
      </c>
      <c r="Z6" s="34">
        <v>0.5</v>
      </c>
      <c r="AA6" s="35">
        <v>0.5</v>
      </c>
      <c r="AB6" s="36">
        <v>0.5</v>
      </c>
      <c r="AC6" s="36">
        <v>0.5</v>
      </c>
      <c r="AD6" s="36">
        <v>0.5</v>
      </c>
      <c r="AE6" s="36">
        <v>0</v>
      </c>
      <c r="AF6" s="36">
        <v>0</v>
      </c>
      <c r="AG6" s="36">
        <v>0.5</v>
      </c>
      <c r="AH6" s="36">
        <v>0.5</v>
      </c>
      <c r="AI6" s="37">
        <v>0.5</v>
      </c>
      <c r="AJ6" s="36">
        <v>7</v>
      </c>
      <c r="AK6" s="36">
        <v>1</v>
      </c>
      <c r="AL6" s="36">
        <v>0</v>
      </c>
      <c r="AM6" s="36">
        <v>0</v>
      </c>
      <c r="AN6" s="38">
        <v>1.5</v>
      </c>
      <c r="AO6" s="36">
        <v>1</v>
      </c>
      <c r="AP6" s="36">
        <v>0</v>
      </c>
      <c r="AQ6" s="36">
        <v>0</v>
      </c>
      <c r="AR6" s="36">
        <v>1</v>
      </c>
      <c r="AS6" s="36">
        <v>1</v>
      </c>
      <c r="AT6" s="36">
        <v>0</v>
      </c>
      <c r="AU6" s="36">
        <v>0</v>
      </c>
      <c r="AV6" s="20">
        <v>1</v>
      </c>
      <c r="AW6" s="20">
        <v>1</v>
      </c>
      <c r="AX6" s="20">
        <v>0.5</v>
      </c>
      <c r="AY6" s="20">
        <v>0.5</v>
      </c>
      <c r="AZ6" s="20">
        <v>0.25</v>
      </c>
      <c r="BA6" s="20">
        <v>0</v>
      </c>
      <c r="BB6" s="20">
        <v>0</v>
      </c>
      <c r="BC6" s="20">
        <v>1</v>
      </c>
      <c r="BD6" s="20">
        <v>1</v>
      </c>
      <c r="BE6" s="20">
        <v>0</v>
      </c>
      <c r="BF6" s="20">
        <v>0</v>
      </c>
      <c r="BG6" s="20">
        <v>0</v>
      </c>
      <c r="BH6" s="20">
        <v>0</v>
      </c>
      <c r="BI6" s="20">
        <v>0.8</v>
      </c>
      <c r="BJ6" s="20">
        <v>0.8</v>
      </c>
      <c r="BK6" s="20">
        <v>1</v>
      </c>
      <c r="BL6" s="20">
        <v>0.8</v>
      </c>
      <c r="BM6" s="20">
        <v>0</v>
      </c>
      <c r="BN6" s="20">
        <v>0</v>
      </c>
      <c r="BO6" s="20">
        <v>0</v>
      </c>
      <c r="BP6" s="20">
        <v>0</v>
      </c>
      <c r="BQ6" s="20">
        <f t="shared" si="0"/>
        <v>13.6</v>
      </c>
      <c r="BR6" s="20">
        <f t="shared" si="1"/>
        <v>16.5</v>
      </c>
      <c r="BS6" s="20">
        <f t="shared" si="2"/>
        <v>4.5</v>
      </c>
      <c r="BT6" s="20">
        <f t="shared" si="3"/>
        <v>5.25</v>
      </c>
      <c r="BU6" s="20">
        <f t="shared" si="4"/>
        <v>3.4000000000000004</v>
      </c>
      <c r="BV6" s="20">
        <f t="shared" si="5"/>
        <v>43.25</v>
      </c>
    </row>
    <row r="7" spans="1:74" s="47" customFormat="1" ht="58.5" customHeight="1" x14ac:dyDescent="0.25">
      <c r="A7" s="48">
        <v>5</v>
      </c>
      <c r="B7" s="50" t="s">
        <v>215</v>
      </c>
      <c r="C7" s="48">
        <v>11</v>
      </c>
      <c r="D7" s="50" t="s">
        <v>216</v>
      </c>
      <c r="E7" s="50" t="s">
        <v>217</v>
      </c>
      <c r="F7" s="50" t="s">
        <v>218</v>
      </c>
      <c r="G7" s="50" t="s">
        <v>219</v>
      </c>
      <c r="H7" s="2">
        <v>0</v>
      </c>
      <c r="I7" s="2">
        <v>0.6</v>
      </c>
      <c r="J7" s="2">
        <v>1</v>
      </c>
      <c r="K7" s="2">
        <v>0.6</v>
      </c>
      <c r="L7" s="2">
        <v>0</v>
      </c>
      <c r="M7" s="3">
        <v>1</v>
      </c>
      <c r="N7" s="4">
        <v>0.6</v>
      </c>
      <c r="O7" s="5">
        <v>0</v>
      </c>
      <c r="P7" s="6">
        <v>2</v>
      </c>
      <c r="Q7" s="7">
        <v>0.8</v>
      </c>
      <c r="R7" s="8">
        <v>1.2</v>
      </c>
      <c r="S7" s="9">
        <v>0.4</v>
      </c>
      <c r="T7" s="10">
        <v>0.4</v>
      </c>
      <c r="U7" s="11">
        <v>0</v>
      </c>
      <c r="V7" s="12">
        <v>1.5</v>
      </c>
      <c r="W7" s="13">
        <v>1</v>
      </c>
      <c r="X7" s="14">
        <v>2.5</v>
      </c>
      <c r="Y7" s="15">
        <v>2.5</v>
      </c>
      <c r="Z7" s="16">
        <v>0.5</v>
      </c>
      <c r="AA7" s="17">
        <v>0.5</v>
      </c>
      <c r="AB7" s="18">
        <v>0.5</v>
      </c>
      <c r="AC7" s="18">
        <v>0.5</v>
      </c>
      <c r="AD7" s="18">
        <v>0.5</v>
      </c>
      <c r="AE7" s="18">
        <v>0.5</v>
      </c>
      <c r="AF7" s="18">
        <v>0.5</v>
      </c>
      <c r="AG7" s="18">
        <v>0.5</v>
      </c>
      <c r="AH7" s="18">
        <v>0.5</v>
      </c>
      <c r="AI7" s="19">
        <v>0.5</v>
      </c>
      <c r="AJ7" s="18">
        <v>5</v>
      </c>
      <c r="AK7" s="18">
        <v>0</v>
      </c>
      <c r="AL7" s="18">
        <v>0</v>
      </c>
      <c r="AM7" s="18">
        <v>0</v>
      </c>
      <c r="AN7" s="19">
        <v>0.5</v>
      </c>
      <c r="AO7" s="18">
        <v>1</v>
      </c>
      <c r="AP7" s="18">
        <v>0</v>
      </c>
      <c r="AQ7" s="18">
        <v>0</v>
      </c>
      <c r="AR7" s="18">
        <v>0</v>
      </c>
      <c r="AS7" s="18">
        <v>0</v>
      </c>
      <c r="AT7" s="18">
        <v>1</v>
      </c>
      <c r="AU7" s="18">
        <v>0</v>
      </c>
      <c r="AV7" s="2">
        <v>0.5</v>
      </c>
      <c r="AW7" s="2">
        <v>0.5</v>
      </c>
      <c r="AX7" s="2">
        <v>0.75</v>
      </c>
      <c r="AY7" s="2">
        <v>0.5</v>
      </c>
      <c r="AZ7" s="2">
        <v>0.25</v>
      </c>
      <c r="BA7" s="2">
        <v>0</v>
      </c>
      <c r="BB7" s="2">
        <v>0</v>
      </c>
      <c r="BC7" s="2">
        <v>1</v>
      </c>
      <c r="BD7" s="2">
        <v>1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1</v>
      </c>
      <c r="BL7" s="2">
        <v>0.8</v>
      </c>
      <c r="BM7" s="2">
        <v>0</v>
      </c>
      <c r="BN7" s="2">
        <v>0</v>
      </c>
      <c r="BO7" s="2">
        <v>0</v>
      </c>
      <c r="BP7" s="2">
        <v>0</v>
      </c>
      <c r="BQ7" s="2">
        <f t="shared" si="0"/>
        <v>11.100000000000001</v>
      </c>
      <c r="BR7" s="2">
        <f t="shared" si="1"/>
        <v>15</v>
      </c>
      <c r="BS7" s="2">
        <f t="shared" si="2"/>
        <v>2.5</v>
      </c>
      <c r="BT7" s="2">
        <f t="shared" si="3"/>
        <v>4.5</v>
      </c>
      <c r="BU7" s="2">
        <f t="shared" si="4"/>
        <v>1.8</v>
      </c>
      <c r="BV7" s="2">
        <f t="shared" si="5"/>
        <v>34.9</v>
      </c>
    </row>
    <row r="8" spans="1:74" s="47" customFormat="1" ht="58.5" customHeight="1" x14ac:dyDescent="0.25">
      <c r="A8" s="49">
        <v>6</v>
      </c>
      <c r="B8" s="51" t="s">
        <v>148</v>
      </c>
      <c r="C8" s="49">
        <v>11</v>
      </c>
      <c r="D8" s="51" t="s">
        <v>149</v>
      </c>
      <c r="E8" s="51" t="s">
        <v>57</v>
      </c>
      <c r="F8" s="51" t="s">
        <v>58</v>
      </c>
      <c r="G8" s="51" t="s">
        <v>78</v>
      </c>
      <c r="H8" s="20">
        <v>1</v>
      </c>
      <c r="I8" s="20">
        <v>1</v>
      </c>
      <c r="J8" s="20">
        <v>1</v>
      </c>
      <c r="K8" s="20">
        <v>0.8</v>
      </c>
      <c r="L8" s="20">
        <v>1</v>
      </c>
      <c r="M8" s="21">
        <v>0</v>
      </c>
      <c r="N8" s="22">
        <v>1</v>
      </c>
      <c r="O8" s="23">
        <v>0</v>
      </c>
      <c r="P8" s="24">
        <v>2</v>
      </c>
      <c r="Q8" s="25">
        <v>1.2</v>
      </c>
      <c r="R8" s="26">
        <v>2</v>
      </c>
      <c r="S8" s="27">
        <v>0.8</v>
      </c>
      <c r="T8" s="28">
        <v>2</v>
      </c>
      <c r="U8" s="29">
        <v>1</v>
      </c>
      <c r="V8" s="30">
        <v>3</v>
      </c>
      <c r="W8" s="31">
        <v>3</v>
      </c>
      <c r="X8" s="32">
        <v>2.5</v>
      </c>
      <c r="Y8" s="33">
        <v>2.5</v>
      </c>
      <c r="Z8" s="34">
        <v>0.5</v>
      </c>
      <c r="AA8" s="35">
        <v>0.5</v>
      </c>
      <c r="AB8" s="36">
        <v>0.5</v>
      </c>
      <c r="AC8" s="36">
        <v>0.5</v>
      </c>
      <c r="AD8" s="36">
        <v>0.5</v>
      </c>
      <c r="AE8" s="36">
        <v>0.5</v>
      </c>
      <c r="AF8" s="36">
        <v>0.5</v>
      </c>
      <c r="AG8" s="36">
        <v>0.5</v>
      </c>
      <c r="AH8" s="36">
        <v>0.5</v>
      </c>
      <c r="AI8" s="37">
        <v>0.5</v>
      </c>
      <c r="AJ8" s="36">
        <v>7</v>
      </c>
      <c r="AK8" s="36">
        <v>1</v>
      </c>
      <c r="AL8" s="36">
        <v>0</v>
      </c>
      <c r="AM8" s="36">
        <v>0</v>
      </c>
      <c r="AN8" s="38">
        <v>3.5</v>
      </c>
      <c r="AO8" s="36">
        <v>1.5</v>
      </c>
      <c r="AP8" s="36">
        <v>0</v>
      </c>
      <c r="AQ8" s="36">
        <v>0.5</v>
      </c>
      <c r="AR8" s="36">
        <v>1</v>
      </c>
      <c r="AS8" s="36">
        <v>1</v>
      </c>
      <c r="AT8" s="36">
        <v>0</v>
      </c>
      <c r="AU8" s="36">
        <v>0</v>
      </c>
      <c r="AV8" s="20">
        <v>0.5</v>
      </c>
      <c r="AW8" s="20">
        <v>0</v>
      </c>
      <c r="AX8" s="20">
        <v>0.5</v>
      </c>
      <c r="AY8" s="20">
        <v>0</v>
      </c>
      <c r="AZ8" s="20">
        <v>0.25</v>
      </c>
      <c r="BA8" s="20">
        <v>0</v>
      </c>
      <c r="BB8" s="20">
        <v>0</v>
      </c>
      <c r="BC8" s="20">
        <v>0</v>
      </c>
      <c r="BD8" s="20">
        <v>1</v>
      </c>
      <c r="BE8" s="20">
        <v>3</v>
      </c>
      <c r="BF8" s="20">
        <v>1.5</v>
      </c>
      <c r="BG8" s="20">
        <v>1</v>
      </c>
      <c r="BH8" s="20">
        <v>1</v>
      </c>
      <c r="BI8" s="20">
        <v>0.8</v>
      </c>
      <c r="BJ8" s="20">
        <v>0.8</v>
      </c>
      <c r="BK8" s="20">
        <v>1</v>
      </c>
      <c r="BL8" s="20">
        <v>0.8</v>
      </c>
      <c r="BM8" s="20">
        <v>2.4</v>
      </c>
      <c r="BN8" s="20">
        <v>2.4</v>
      </c>
      <c r="BO8" s="20">
        <v>0.8</v>
      </c>
      <c r="BP8" s="20">
        <v>0.8</v>
      </c>
      <c r="BQ8" s="20">
        <f t="shared" si="0"/>
        <v>20.8</v>
      </c>
      <c r="BR8" s="20">
        <f t="shared" si="1"/>
        <v>18</v>
      </c>
      <c r="BS8" s="20">
        <f t="shared" si="2"/>
        <v>7.5</v>
      </c>
      <c r="BT8" s="20">
        <f t="shared" si="3"/>
        <v>2.25</v>
      </c>
      <c r="BU8" s="20">
        <f t="shared" si="4"/>
        <v>16.3</v>
      </c>
      <c r="BV8" s="20">
        <f t="shared" si="5"/>
        <v>64.849999999999994</v>
      </c>
    </row>
    <row r="9" spans="1:74" s="47" customFormat="1" ht="58.5" customHeight="1" x14ac:dyDescent="0.25">
      <c r="A9" s="48">
        <v>7</v>
      </c>
      <c r="B9" s="50" t="s">
        <v>189</v>
      </c>
      <c r="C9" s="48">
        <v>11</v>
      </c>
      <c r="D9" s="50" t="s">
        <v>190</v>
      </c>
      <c r="E9" s="50" t="s">
        <v>191</v>
      </c>
      <c r="F9" s="50" t="s">
        <v>43</v>
      </c>
      <c r="G9" s="50" t="s">
        <v>192</v>
      </c>
      <c r="H9" s="2">
        <v>1</v>
      </c>
      <c r="I9" s="2">
        <v>0.6</v>
      </c>
      <c r="J9" s="2">
        <v>0</v>
      </c>
      <c r="K9" s="2">
        <v>0.8</v>
      </c>
      <c r="L9" s="2">
        <v>1</v>
      </c>
      <c r="M9" s="3">
        <v>0</v>
      </c>
      <c r="N9" s="4">
        <v>0.8</v>
      </c>
      <c r="O9" s="5">
        <v>0</v>
      </c>
      <c r="P9" s="6">
        <v>0.8</v>
      </c>
      <c r="Q9" s="7">
        <v>1.2</v>
      </c>
      <c r="R9" s="8">
        <v>1.2</v>
      </c>
      <c r="S9" s="9">
        <v>0.4</v>
      </c>
      <c r="T9" s="10">
        <v>2</v>
      </c>
      <c r="U9" s="11">
        <v>0</v>
      </c>
      <c r="V9" s="12">
        <v>0</v>
      </c>
      <c r="W9" s="13">
        <v>2</v>
      </c>
      <c r="X9" s="14">
        <v>2</v>
      </c>
      <c r="Y9" s="15">
        <v>1</v>
      </c>
      <c r="Z9" s="16">
        <v>0.5</v>
      </c>
      <c r="AA9" s="17">
        <v>0.5</v>
      </c>
      <c r="AB9" s="18">
        <v>0.5</v>
      </c>
      <c r="AC9" s="18">
        <v>0.5</v>
      </c>
      <c r="AD9" s="18">
        <v>0.5</v>
      </c>
      <c r="AE9" s="18">
        <v>0.5</v>
      </c>
      <c r="AF9" s="18">
        <v>0</v>
      </c>
      <c r="AG9" s="18">
        <v>0.5</v>
      </c>
      <c r="AH9" s="18">
        <v>0</v>
      </c>
      <c r="AI9" s="19">
        <v>0.5</v>
      </c>
      <c r="AJ9" s="18">
        <v>0</v>
      </c>
      <c r="AK9" s="18">
        <v>1</v>
      </c>
      <c r="AL9" s="18">
        <v>0</v>
      </c>
      <c r="AM9" s="18">
        <v>0</v>
      </c>
      <c r="AN9" s="19">
        <v>2</v>
      </c>
      <c r="AO9" s="18">
        <v>1</v>
      </c>
      <c r="AP9" s="18">
        <v>0</v>
      </c>
      <c r="AQ9" s="18">
        <v>0</v>
      </c>
      <c r="AR9" s="18">
        <v>1</v>
      </c>
      <c r="AS9" s="18">
        <v>0</v>
      </c>
      <c r="AT9" s="18">
        <v>0</v>
      </c>
      <c r="AU9" s="18">
        <v>0</v>
      </c>
      <c r="AV9" s="2">
        <v>1</v>
      </c>
      <c r="AW9" s="2">
        <v>0</v>
      </c>
      <c r="AX9" s="2">
        <v>0.25</v>
      </c>
      <c r="AY9" s="2">
        <v>0.5</v>
      </c>
      <c r="AZ9" s="2">
        <v>0</v>
      </c>
      <c r="BA9" s="2">
        <v>0</v>
      </c>
      <c r="BB9" s="2">
        <v>0</v>
      </c>
      <c r="BC9" s="2">
        <v>0</v>
      </c>
      <c r="BD9" s="2">
        <v>1</v>
      </c>
      <c r="BE9" s="2">
        <v>1.5</v>
      </c>
      <c r="BF9" s="2">
        <v>0</v>
      </c>
      <c r="BG9" s="2">
        <v>0</v>
      </c>
      <c r="BH9" s="2">
        <v>1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f t="shared" si="0"/>
        <v>11.8</v>
      </c>
      <c r="BR9" s="2">
        <f t="shared" si="1"/>
        <v>8</v>
      </c>
      <c r="BS9" s="2">
        <f t="shared" si="2"/>
        <v>4</v>
      </c>
      <c r="BT9" s="2">
        <f t="shared" si="3"/>
        <v>2.75</v>
      </c>
      <c r="BU9" s="2">
        <f t="shared" si="4"/>
        <v>2.5</v>
      </c>
      <c r="BV9" s="2">
        <f t="shared" si="5"/>
        <v>29.05</v>
      </c>
    </row>
    <row r="10" spans="1:74" s="47" customFormat="1" ht="58.5" customHeight="1" x14ac:dyDescent="0.25">
      <c r="A10" s="49">
        <v>8</v>
      </c>
      <c r="B10" s="51" t="s">
        <v>227</v>
      </c>
      <c r="C10" s="49">
        <v>11</v>
      </c>
      <c r="D10" s="51" t="s">
        <v>228</v>
      </c>
      <c r="E10" s="51" t="s">
        <v>18</v>
      </c>
      <c r="F10" s="51" t="s">
        <v>19</v>
      </c>
      <c r="G10" s="51" t="s">
        <v>229</v>
      </c>
      <c r="H10" s="20">
        <v>1</v>
      </c>
      <c r="I10" s="20">
        <v>1</v>
      </c>
      <c r="J10" s="20">
        <v>1</v>
      </c>
      <c r="K10" s="20">
        <v>0.6</v>
      </c>
      <c r="L10" s="20">
        <v>1</v>
      </c>
      <c r="M10" s="21">
        <v>0</v>
      </c>
      <c r="N10" s="22">
        <v>0.6</v>
      </c>
      <c r="O10" s="23">
        <v>0</v>
      </c>
      <c r="P10" s="24">
        <v>2</v>
      </c>
      <c r="Q10" s="25">
        <v>2</v>
      </c>
      <c r="R10" s="26">
        <v>0.4</v>
      </c>
      <c r="S10" s="27">
        <v>0.4</v>
      </c>
      <c r="T10" s="28">
        <v>2</v>
      </c>
      <c r="U10" s="29">
        <v>1</v>
      </c>
      <c r="V10" s="30">
        <v>3</v>
      </c>
      <c r="W10" s="31">
        <v>3</v>
      </c>
      <c r="X10" s="32">
        <v>2</v>
      </c>
      <c r="Y10" s="33">
        <v>1</v>
      </c>
      <c r="Z10" s="34">
        <v>0.5</v>
      </c>
      <c r="AA10" s="35">
        <v>0.5</v>
      </c>
      <c r="AB10" s="36">
        <v>0.5</v>
      </c>
      <c r="AC10" s="36">
        <v>0.5</v>
      </c>
      <c r="AD10" s="36">
        <v>0.5</v>
      </c>
      <c r="AE10" s="36">
        <v>0.5</v>
      </c>
      <c r="AF10" s="36">
        <v>0</v>
      </c>
      <c r="AG10" s="36">
        <v>0.5</v>
      </c>
      <c r="AH10" s="36">
        <v>0</v>
      </c>
      <c r="AI10" s="37">
        <v>0.5</v>
      </c>
      <c r="AJ10" s="36">
        <v>0</v>
      </c>
      <c r="AK10" s="36">
        <v>1</v>
      </c>
      <c r="AL10" s="36">
        <v>1</v>
      </c>
      <c r="AM10" s="36">
        <v>0</v>
      </c>
      <c r="AN10" s="38">
        <v>3.5</v>
      </c>
      <c r="AO10" s="36">
        <v>1.5</v>
      </c>
      <c r="AP10" s="36">
        <v>0.25</v>
      </c>
      <c r="AQ10" s="36">
        <v>0</v>
      </c>
      <c r="AR10" s="36">
        <v>0.5</v>
      </c>
      <c r="AS10" s="36">
        <v>0</v>
      </c>
      <c r="AT10" s="36">
        <v>1</v>
      </c>
      <c r="AU10" s="36">
        <v>0</v>
      </c>
      <c r="AV10" s="20">
        <v>1</v>
      </c>
      <c r="AW10" s="20">
        <v>0</v>
      </c>
      <c r="AX10" s="20">
        <v>0.25</v>
      </c>
      <c r="AY10" s="20">
        <v>0.5</v>
      </c>
      <c r="AZ10" s="20">
        <v>0.1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1.5</v>
      </c>
      <c r="BG10" s="20">
        <v>1</v>
      </c>
      <c r="BH10" s="20">
        <v>1</v>
      </c>
      <c r="BI10" s="20">
        <v>0</v>
      </c>
      <c r="BJ10" s="20">
        <v>0</v>
      </c>
      <c r="BK10" s="20">
        <v>1</v>
      </c>
      <c r="BL10" s="20">
        <v>0.8</v>
      </c>
      <c r="BM10" s="20">
        <v>0</v>
      </c>
      <c r="BN10" s="20">
        <v>0</v>
      </c>
      <c r="BO10" s="20">
        <v>0</v>
      </c>
      <c r="BP10" s="20">
        <v>0</v>
      </c>
      <c r="BQ10" s="20">
        <f t="shared" si="0"/>
        <v>19</v>
      </c>
      <c r="BR10" s="20">
        <f t="shared" si="1"/>
        <v>9</v>
      </c>
      <c r="BS10" s="20">
        <f t="shared" si="2"/>
        <v>6.75</v>
      </c>
      <c r="BT10" s="20">
        <f t="shared" si="3"/>
        <v>1.85</v>
      </c>
      <c r="BU10" s="20">
        <f t="shared" si="4"/>
        <v>5.3</v>
      </c>
      <c r="BV10" s="20">
        <f t="shared" si="5"/>
        <v>41.9</v>
      </c>
    </row>
    <row r="11" spans="1:74" s="47" customFormat="1" ht="58.5" customHeight="1" x14ac:dyDescent="0.25">
      <c r="A11" s="48">
        <v>9</v>
      </c>
      <c r="B11" s="50" t="s">
        <v>136</v>
      </c>
      <c r="C11" s="48">
        <v>11</v>
      </c>
      <c r="D11" s="50" t="s">
        <v>137</v>
      </c>
      <c r="E11" s="50" t="s">
        <v>138</v>
      </c>
      <c r="F11" s="50" t="s">
        <v>139</v>
      </c>
      <c r="G11" s="50" t="s">
        <v>140</v>
      </c>
      <c r="H11" s="2">
        <v>0</v>
      </c>
      <c r="I11" s="2">
        <v>1</v>
      </c>
      <c r="J11" s="2">
        <v>0</v>
      </c>
      <c r="K11" s="2">
        <v>0.4</v>
      </c>
      <c r="L11" s="2">
        <v>0.8</v>
      </c>
      <c r="M11" s="3">
        <v>0</v>
      </c>
      <c r="N11" s="4">
        <v>1</v>
      </c>
      <c r="O11" s="5">
        <v>1</v>
      </c>
      <c r="P11" s="6">
        <v>2</v>
      </c>
      <c r="Q11" s="7">
        <v>0.4</v>
      </c>
      <c r="R11" s="8">
        <v>0.4</v>
      </c>
      <c r="S11" s="9">
        <v>0.8</v>
      </c>
      <c r="T11" s="10">
        <v>0</v>
      </c>
      <c r="U11" s="11">
        <v>0</v>
      </c>
      <c r="V11" s="12">
        <v>0</v>
      </c>
      <c r="W11" s="13">
        <v>1</v>
      </c>
      <c r="X11" s="14">
        <v>1.5</v>
      </c>
      <c r="Y11" s="15">
        <v>2</v>
      </c>
      <c r="Z11" s="16">
        <v>0</v>
      </c>
      <c r="AA11" s="17">
        <v>0.5</v>
      </c>
      <c r="AB11" s="18">
        <v>0</v>
      </c>
      <c r="AC11" s="18">
        <v>0</v>
      </c>
      <c r="AD11" s="18">
        <v>0.5</v>
      </c>
      <c r="AE11" s="18">
        <v>0</v>
      </c>
      <c r="AF11" s="18">
        <v>0.5</v>
      </c>
      <c r="AG11" s="18">
        <v>0</v>
      </c>
      <c r="AH11" s="18">
        <v>0</v>
      </c>
      <c r="AI11" s="19">
        <v>0.5</v>
      </c>
      <c r="AJ11" s="18">
        <v>1</v>
      </c>
      <c r="AK11" s="18">
        <v>1</v>
      </c>
      <c r="AL11" s="18">
        <v>0</v>
      </c>
      <c r="AM11" s="18">
        <v>0</v>
      </c>
      <c r="AN11" s="19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1</v>
      </c>
      <c r="AU11" s="18">
        <v>0.5</v>
      </c>
      <c r="AV11" s="2">
        <v>0.5</v>
      </c>
      <c r="AW11" s="2">
        <v>0.5</v>
      </c>
      <c r="AX11" s="2">
        <v>0.25</v>
      </c>
      <c r="AY11" s="2">
        <v>0.5</v>
      </c>
      <c r="AZ11" s="2">
        <v>0</v>
      </c>
      <c r="BA11" s="2">
        <v>0</v>
      </c>
      <c r="BB11" s="2">
        <v>0</v>
      </c>
      <c r="BC11" s="2">
        <v>0.5</v>
      </c>
      <c r="BD11" s="2">
        <v>1</v>
      </c>
      <c r="BE11" s="2">
        <v>0</v>
      </c>
      <c r="BF11" s="2">
        <v>1.5</v>
      </c>
      <c r="BG11" s="2">
        <v>0</v>
      </c>
      <c r="BH11" s="2">
        <v>0</v>
      </c>
      <c r="BI11" s="2">
        <v>0.8</v>
      </c>
      <c r="BJ11" s="2">
        <v>0.8</v>
      </c>
      <c r="BK11" s="2">
        <v>1</v>
      </c>
      <c r="BL11" s="2">
        <v>0.8</v>
      </c>
      <c r="BM11" s="2">
        <v>0</v>
      </c>
      <c r="BN11" s="2">
        <v>0</v>
      </c>
      <c r="BO11" s="2">
        <v>0</v>
      </c>
      <c r="BP11" s="2">
        <v>0</v>
      </c>
      <c r="BQ11" s="2">
        <f t="shared" si="0"/>
        <v>8.8000000000000007</v>
      </c>
      <c r="BR11" s="2">
        <f t="shared" si="1"/>
        <v>7.5</v>
      </c>
      <c r="BS11" s="2">
        <f t="shared" si="2"/>
        <v>1.5</v>
      </c>
      <c r="BT11" s="2">
        <f t="shared" si="3"/>
        <v>3.25</v>
      </c>
      <c r="BU11" s="2">
        <f t="shared" si="4"/>
        <v>4.8999999999999995</v>
      </c>
      <c r="BV11" s="2">
        <f t="shared" si="5"/>
        <v>25.95</v>
      </c>
    </row>
    <row r="12" spans="1:74" s="47" customFormat="1" ht="58.5" customHeight="1" x14ac:dyDescent="0.25">
      <c r="A12" s="49">
        <v>10</v>
      </c>
      <c r="B12" s="51" t="s">
        <v>65</v>
      </c>
      <c r="C12" s="49">
        <v>11</v>
      </c>
      <c r="D12" s="51" t="s">
        <v>66</v>
      </c>
      <c r="E12" s="51" t="s">
        <v>67</v>
      </c>
      <c r="F12" s="51" t="s">
        <v>68</v>
      </c>
      <c r="G12" s="51" t="s">
        <v>69</v>
      </c>
      <c r="H12" s="20">
        <v>0</v>
      </c>
      <c r="I12" s="20">
        <v>1</v>
      </c>
      <c r="J12" s="20">
        <v>1</v>
      </c>
      <c r="K12" s="20">
        <v>0.8</v>
      </c>
      <c r="L12" s="20">
        <v>1</v>
      </c>
      <c r="M12" s="21">
        <v>0</v>
      </c>
      <c r="N12" s="22">
        <v>0.8</v>
      </c>
      <c r="O12" s="23">
        <v>0</v>
      </c>
      <c r="P12" s="24">
        <v>2</v>
      </c>
      <c r="Q12" s="25">
        <v>0.4</v>
      </c>
      <c r="R12" s="26">
        <v>1.2</v>
      </c>
      <c r="S12" s="27">
        <v>1.2</v>
      </c>
      <c r="T12" s="28">
        <v>0.4</v>
      </c>
      <c r="U12" s="29">
        <v>0</v>
      </c>
      <c r="V12" s="30">
        <v>1.5</v>
      </c>
      <c r="W12" s="31">
        <v>2</v>
      </c>
      <c r="X12" s="32">
        <v>1</v>
      </c>
      <c r="Y12" s="33">
        <v>2</v>
      </c>
      <c r="Z12" s="34">
        <v>0.5</v>
      </c>
      <c r="AA12" s="35">
        <v>0.5</v>
      </c>
      <c r="AB12" s="36">
        <v>0.5</v>
      </c>
      <c r="AC12" s="36">
        <v>0.5</v>
      </c>
      <c r="AD12" s="36">
        <v>0.5</v>
      </c>
      <c r="AE12" s="36">
        <v>0</v>
      </c>
      <c r="AF12" s="36">
        <v>0</v>
      </c>
      <c r="AG12" s="36">
        <v>0.5</v>
      </c>
      <c r="AH12" s="36">
        <v>0</v>
      </c>
      <c r="AI12" s="37">
        <v>0.5</v>
      </c>
      <c r="AJ12" s="36">
        <v>2</v>
      </c>
      <c r="AK12" s="36">
        <v>0</v>
      </c>
      <c r="AL12" s="36">
        <v>0</v>
      </c>
      <c r="AM12" s="36">
        <v>1</v>
      </c>
      <c r="AN12" s="38">
        <v>1</v>
      </c>
      <c r="AO12" s="36">
        <v>0.5</v>
      </c>
      <c r="AP12" s="36">
        <v>0</v>
      </c>
      <c r="AQ12" s="36">
        <v>0</v>
      </c>
      <c r="AR12" s="36">
        <v>1</v>
      </c>
      <c r="AS12" s="36">
        <v>0</v>
      </c>
      <c r="AT12" s="36">
        <v>1</v>
      </c>
      <c r="AU12" s="36">
        <v>0</v>
      </c>
      <c r="AV12" s="20">
        <v>1</v>
      </c>
      <c r="AW12" s="20">
        <v>0</v>
      </c>
      <c r="AX12" s="20">
        <v>0</v>
      </c>
      <c r="AY12" s="20">
        <v>0</v>
      </c>
      <c r="AZ12" s="20">
        <v>0.1</v>
      </c>
      <c r="BA12" s="20">
        <v>0</v>
      </c>
      <c r="BB12" s="20">
        <v>0</v>
      </c>
      <c r="BC12" s="20">
        <v>0</v>
      </c>
      <c r="BD12" s="20">
        <v>1</v>
      </c>
      <c r="BE12" s="20">
        <v>1.5</v>
      </c>
      <c r="BF12" s="20">
        <v>1.5</v>
      </c>
      <c r="BG12" s="20">
        <v>1</v>
      </c>
      <c r="BH12" s="20">
        <v>1</v>
      </c>
      <c r="BI12" s="20">
        <v>0.8</v>
      </c>
      <c r="BJ12" s="20">
        <v>0.8</v>
      </c>
      <c r="BK12" s="20">
        <v>1</v>
      </c>
      <c r="BL12" s="20">
        <v>0.8</v>
      </c>
      <c r="BM12" s="20">
        <v>0</v>
      </c>
      <c r="BN12" s="20">
        <v>0</v>
      </c>
      <c r="BO12" s="20">
        <v>0</v>
      </c>
      <c r="BP12" s="20">
        <v>0</v>
      </c>
      <c r="BQ12" s="20">
        <f t="shared" si="0"/>
        <v>13.299999999999999</v>
      </c>
      <c r="BR12" s="20">
        <f t="shared" si="1"/>
        <v>9.5</v>
      </c>
      <c r="BS12" s="20">
        <f t="shared" si="2"/>
        <v>3.5</v>
      </c>
      <c r="BT12" s="20">
        <f t="shared" si="3"/>
        <v>2.1</v>
      </c>
      <c r="BU12" s="20">
        <f t="shared" si="4"/>
        <v>8.4</v>
      </c>
      <c r="BV12" s="20">
        <f t="shared" si="5"/>
        <v>36.799999999999997</v>
      </c>
    </row>
    <row r="13" spans="1:74" s="47" customFormat="1" ht="58.5" customHeight="1" x14ac:dyDescent="0.25">
      <c r="A13" s="48">
        <v>11</v>
      </c>
      <c r="B13" s="50" t="s">
        <v>390</v>
      </c>
      <c r="C13" s="48">
        <v>11</v>
      </c>
      <c r="D13" s="50" t="s">
        <v>17</v>
      </c>
      <c r="E13" s="50" t="s">
        <v>18</v>
      </c>
      <c r="F13" s="50" t="s">
        <v>19</v>
      </c>
      <c r="G13" s="50" t="s">
        <v>20</v>
      </c>
      <c r="H13" s="2">
        <v>0</v>
      </c>
      <c r="I13" s="2">
        <v>1</v>
      </c>
      <c r="J13" s="2">
        <v>1</v>
      </c>
      <c r="K13" s="2">
        <v>0.8</v>
      </c>
      <c r="L13" s="2">
        <v>1</v>
      </c>
      <c r="M13" s="3">
        <v>0</v>
      </c>
      <c r="N13" s="4">
        <v>1</v>
      </c>
      <c r="O13" s="5">
        <v>0</v>
      </c>
      <c r="P13" s="6">
        <v>2</v>
      </c>
      <c r="Q13" s="7">
        <v>1.2</v>
      </c>
      <c r="R13" s="8">
        <v>1.2</v>
      </c>
      <c r="S13" s="9">
        <v>0.8</v>
      </c>
      <c r="T13" s="10">
        <v>0.4</v>
      </c>
      <c r="U13" s="11">
        <v>0</v>
      </c>
      <c r="V13" s="12">
        <v>1.5</v>
      </c>
      <c r="W13" s="13">
        <v>2</v>
      </c>
      <c r="X13" s="14">
        <v>2.5</v>
      </c>
      <c r="Y13" s="15">
        <v>1.5</v>
      </c>
      <c r="Z13" s="16">
        <v>0.5</v>
      </c>
      <c r="AA13" s="17">
        <v>0.5</v>
      </c>
      <c r="AB13" s="18">
        <v>0.5</v>
      </c>
      <c r="AC13" s="18">
        <v>0.5</v>
      </c>
      <c r="AD13" s="18">
        <v>0.5</v>
      </c>
      <c r="AE13" s="18">
        <v>0</v>
      </c>
      <c r="AF13" s="18">
        <v>0.5</v>
      </c>
      <c r="AG13" s="18">
        <v>0.5</v>
      </c>
      <c r="AH13" s="18">
        <v>0.5</v>
      </c>
      <c r="AI13" s="19">
        <v>0.5</v>
      </c>
      <c r="AJ13" s="18">
        <v>4</v>
      </c>
      <c r="AK13" s="18">
        <v>1</v>
      </c>
      <c r="AL13" s="18">
        <v>0</v>
      </c>
      <c r="AM13" s="18">
        <v>1</v>
      </c>
      <c r="AN13" s="19">
        <v>3</v>
      </c>
      <c r="AO13" s="18">
        <v>1</v>
      </c>
      <c r="AP13" s="18">
        <v>0</v>
      </c>
      <c r="AQ13" s="18">
        <v>0.5</v>
      </c>
      <c r="AR13" s="18">
        <v>0</v>
      </c>
      <c r="AS13" s="18">
        <v>1</v>
      </c>
      <c r="AT13" s="18">
        <v>1</v>
      </c>
      <c r="AU13" s="18">
        <v>0</v>
      </c>
      <c r="AV13" s="2">
        <v>0.5</v>
      </c>
      <c r="AW13" s="2">
        <v>0.5</v>
      </c>
      <c r="AX13" s="2">
        <v>0.25</v>
      </c>
      <c r="AY13" s="2">
        <v>0</v>
      </c>
      <c r="AZ13" s="2">
        <v>0</v>
      </c>
      <c r="BA13" s="2">
        <v>0</v>
      </c>
      <c r="BB13" s="2">
        <v>0</v>
      </c>
      <c r="BC13" s="2">
        <v>1</v>
      </c>
      <c r="BD13" s="2">
        <v>1</v>
      </c>
      <c r="BE13" s="2">
        <v>1.5</v>
      </c>
      <c r="BF13" s="2">
        <v>1.5</v>
      </c>
      <c r="BG13" s="2">
        <v>1</v>
      </c>
      <c r="BH13" s="2">
        <v>0</v>
      </c>
      <c r="BI13" s="2">
        <v>0.8</v>
      </c>
      <c r="BJ13" s="2">
        <v>0.8</v>
      </c>
      <c r="BK13" s="2">
        <v>1</v>
      </c>
      <c r="BL13" s="2">
        <v>0.8</v>
      </c>
      <c r="BM13" s="2">
        <v>0</v>
      </c>
      <c r="BN13" s="2">
        <v>0</v>
      </c>
      <c r="BO13" s="2">
        <v>0</v>
      </c>
      <c r="BP13" s="2">
        <v>0</v>
      </c>
      <c r="BQ13" s="2">
        <f t="shared" si="0"/>
        <v>13.9</v>
      </c>
      <c r="BR13" s="2">
        <f t="shared" si="1"/>
        <v>14.5</v>
      </c>
      <c r="BS13" s="2">
        <f t="shared" si="2"/>
        <v>6.5</v>
      </c>
      <c r="BT13" s="2">
        <f t="shared" si="3"/>
        <v>3.25</v>
      </c>
      <c r="BU13" s="2">
        <f t="shared" si="4"/>
        <v>7.3999999999999995</v>
      </c>
      <c r="BV13" s="2">
        <f t="shared" si="5"/>
        <v>45.55</v>
      </c>
    </row>
    <row r="14" spans="1:74" s="47" customFormat="1" ht="58.5" customHeight="1" x14ac:dyDescent="0.25">
      <c r="A14" s="49">
        <v>12</v>
      </c>
      <c r="B14" s="51" t="s">
        <v>340</v>
      </c>
      <c r="C14" s="49">
        <v>11</v>
      </c>
      <c r="D14" s="51" t="s">
        <v>341</v>
      </c>
      <c r="E14" s="51" t="s">
        <v>342</v>
      </c>
      <c r="F14" s="51" t="s">
        <v>58</v>
      </c>
      <c r="G14" s="51" t="s">
        <v>343</v>
      </c>
      <c r="H14" s="20">
        <v>0</v>
      </c>
      <c r="I14" s="20">
        <v>1</v>
      </c>
      <c r="J14" s="20">
        <v>0</v>
      </c>
      <c r="K14" s="20">
        <v>1</v>
      </c>
      <c r="L14" s="20">
        <v>0.8</v>
      </c>
      <c r="M14" s="21">
        <v>0</v>
      </c>
      <c r="N14" s="22">
        <v>0.6</v>
      </c>
      <c r="O14" s="23">
        <v>0</v>
      </c>
      <c r="P14" s="24">
        <v>2</v>
      </c>
      <c r="Q14" s="25">
        <v>0.4</v>
      </c>
      <c r="R14" s="26">
        <v>2</v>
      </c>
      <c r="S14" s="27">
        <v>0.4</v>
      </c>
      <c r="T14" s="28">
        <v>0.8</v>
      </c>
      <c r="U14" s="29">
        <v>1</v>
      </c>
      <c r="V14" s="30">
        <v>3</v>
      </c>
      <c r="W14" s="31">
        <v>2</v>
      </c>
      <c r="X14" s="32">
        <v>2.5</v>
      </c>
      <c r="Y14" s="33">
        <v>2</v>
      </c>
      <c r="Z14" s="34">
        <v>0</v>
      </c>
      <c r="AA14" s="35">
        <v>0.5</v>
      </c>
      <c r="AB14" s="36">
        <v>0.5</v>
      </c>
      <c r="AC14" s="36">
        <v>0.5</v>
      </c>
      <c r="AD14" s="36">
        <v>0.5</v>
      </c>
      <c r="AE14" s="36">
        <v>0</v>
      </c>
      <c r="AF14" s="36">
        <v>0.5</v>
      </c>
      <c r="AG14" s="36">
        <v>0.5</v>
      </c>
      <c r="AH14" s="36">
        <v>0.5</v>
      </c>
      <c r="AI14" s="37">
        <v>0.5</v>
      </c>
      <c r="AJ14" s="36">
        <v>7</v>
      </c>
      <c r="AK14" s="36">
        <v>1</v>
      </c>
      <c r="AL14" s="36">
        <v>0</v>
      </c>
      <c r="AM14" s="36">
        <v>0</v>
      </c>
      <c r="AN14" s="38">
        <v>2</v>
      </c>
      <c r="AO14" s="36">
        <v>1</v>
      </c>
      <c r="AP14" s="36">
        <v>0</v>
      </c>
      <c r="AQ14" s="36">
        <v>0.5</v>
      </c>
      <c r="AR14" s="36">
        <v>0</v>
      </c>
      <c r="AS14" s="36">
        <v>0</v>
      </c>
      <c r="AT14" s="36">
        <v>0</v>
      </c>
      <c r="AU14" s="36">
        <v>0</v>
      </c>
      <c r="AV14" s="20">
        <v>0</v>
      </c>
      <c r="AW14" s="20">
        <v>0</v>
      </c>
      <c r="AX14" s="20">
        <v>0.25</v>
      </c>
      <c r="AY14" s="20">
        <v>0</v>
      </c>
      <c r="AZ14" s="20">
        <v>0.25</v>
      </c>
      <c r="BA14" s="20">
        <v>0</v>
      </c>
      <c r="BB14" s="20">
        <v>0</v>
      </c>
      <c r="BC14" s="20">
        <v>0</v>
      </c>
      <c r="BD14" s="20">
        <v>1</v>
      </c>
      <c r="BE14" s="20">
        <v>1.5</v>
      </c>
      <c r="BF14" s="20">
        <v>3</v>
      </c>
      <c r="BG14" s="20">
        <v>0</v>
      </c>
      <c r="BH14" s="20">
        <v>0</v>
      </c>
      <c r="BI14" s="20">
        <v>0.8</v>
      </c>
      <c r="BJ14" s="20">
        <v>0</v>
      </c>
      <c r="BK14" s="20">
        <v>1</v>
      </c>
      <c r="BL14" s="20">
        <v>0.8</v>
      </c>
      <c r="BM14" s="20">
        <v>0</v>
      </c>
      <c r="BN14" s="20">
        <v>0</v>
      </c>
      <c r="BO14" s="20">
        <v>0</v>
      </c>
      <c r="BP14" s="20">
        <v>0</v>
      </c>
      <c r="BQ14" s="20">
        <f t="shared" si="0"/>
        <v>15.000000000000002</v>
      </c>
      <c r="BR14" s="20">
        <f t="shared" si="1"/>
        <v>16.5</v>
      </c>
      <c r="BS14" s="20">
        <f t="shared" si="2"/>
        <v>3.5</v>
      </c>
      <c r="BT14" s="20">
        <f t="shared" si="3"/>
        <v>1.5</v>
      </c>
      <c r="BU14" s="20">
        <f t="shared" si="4"/>
        <v>7.1</v>
      </c>
      <c r="BV14" s="20">
        <f t="shared" si="5"/>
        <v>43.6</v>
      </c>
    </row>
    <row r="15" spans="1:74" s="47" customFormat="1" ht="58.5" customHeight="1" x14ac:dyDescent="0.25">
      <c r="A15" s="48">
        <v>13</v>
      </c>
      <c r="B15" s="50" t="s">
        <v>403</v>
      </c>
      <c r="C15" s="48">
        <v>11</v>
      </c>
      <c r="D15" s="50" t="s">
        <v>134</v>
      </c>
      <c r="E15" s="50" t="s">
        <v>135</v>
      </c>
      <c r="F15" s="50" t="s">
        <v>404</v>
      </c>
      <c r="G15" s="50" t="s">
        <v>405</v>
      </c>
      <c r="H15" s="2">
        <v>0</v>
      </c>
      <c r="I15" s="2">
        <v>1</v>
      </c>
      <c r="J15" s="2">
        <v>0</v>
      </c>
      <c r="K15" s="2">
        <v>1</v>
      </c>
      <c r="L15" s="2">
        <v>0.4</v>
      </c>
      <c r="M15" s="3">
        <v>0</v>
      </c>
      <c r="N15" s="4">
        <v>1</v>
      </c>
      <c r="O15" s="5">
        <v>0</v>
      </c>
      <c r="P15" s="6">
        <v>1.2</v>
      </c>
      <c r="Q15" s="7">
        <v>0.4</v>
      </c>
      <c r="R15" s="8">
        <v>2</v>
      </c>
      <c r="S15" s="9">
        <v>1.2</v>
      </c>
      <c r="T15" s="10">
        <v>0.4</v>
      </c>
      <c r="U15" s="11">
        <v>0</v>
      </c>
      <c r="V15" s="12">
        <v>1.5</v>
      </c>
      <c r="W15" s="13">
        <v>2</v>
      </c>
      <c r="X15" s="14">
        <v>2.5</v>
      </c>
      <c r="Y15" s="15">
        <v>2.5</v>
      </c>
      <c r="Z15" s="16">
        <v>0.5</v>
      </c>
      <c r="AA15" s="17">
        <v>0.5</v>
      </c>
      <c r="AB15" s="18">
        <v>0.5</v>
      </c>
      <c r="AC15" s="18">
        <v>0.5</v>
      </c>
      <c r="AD15" s="18">
        <v>0.5</v>
      </c>
      <c r="AE15" s="18">
        <v>0.5</v>
      </c>
      <c r="AF15" s="18">
        <v>0.5</v>
      </c>
      <c r="AG15" s="18">
        <v>0.5</v>
      </c>
      <c r="AH15" s="18">
        <v>0.5</v>
      </c>
      <c r="AI15" s="19">
        <v>0.5</v>
      </c>
      <c r="AJ15" s="18">
        <v>6</v>
      </c>
      <c r="AK15" s="18">
        <v>1</v>
      </c>
      <c r="AL15" s="18">
        <v>0</v>
      </c>
      <c r="AM15" s="18">
        <v>1</v>
      </c>
      <c r="AN15" s="19">
        <v>3.5</v>
      </c>
      <c r="AO15" s="18">
        <v>1</v>
      </c>
      <c r="AP15" s="18">
        <v>0.25</v>
      </c>
      <c r="AQ15" s="18">
        <v>0.5</v>
      </c>
      <c r="AR15" s="18">
        <v>0</v>
      </c>
      <c r="AS15" s="18">
        <v>0</v>
      </c>
      <c r="AT15" s="18">
        <v>1</v>
      </c>
      <c r="AU15" s="18">
        <v>0</v>
      </c>
      <c r="AV15" s="2">
        <v>1.5</v>
      </c>
      <c r="AW15" s="2">
        <v>1.5</v>
      </c>
      <c r="AX15" s="2">
        <v>0.5</v>
      </c>
      <c r="AY15" s="2">
        <v>0.5</v>
      </c>
      <c r="AZ15" s="2">
        <v>0</v>
      </c>
      <c r="BA15" s="2">
        <v>0</v>
      </c>
      <c r="BB15" s="2">
        <v>0</v>
      </c>
      <c r="BC15" s="2">
        <v>1</v>
      </c>
      <c r="BD15" s="2">
        <v>1</v>
      </c>
      <c r="BE15" s="2">
        <v>3</v>
      </c>
      <c r="BF15" s="2">
        <v>2.8</v>
      </c>
      <c r="BG15" s="2">
        <v>1</v>
      </c>
      <c r="BH15" s="2">
        <v>1</v>
      </c>
      <c r="BI15" s="2">
        <v>0.8</v>
      </c>
      <c r="BJ15" s="2">
        <v>0.8</v>
      </c>
      <c r="BK15" s="2">
        <v>1</v>
      </c>
      <c r="BL15" s="2">
        <v>0.8</v>
      </c>
      <c r="BM15" s="2">
        <v>2.4</v>
      </c>
      <c r="BN15" s="2">
        <v>2.4</v>
      </c>
      <c r="BO15" s="2">
        <v>0.8</v>
      </c>
      <c r="BP15" s="2">
        <v>0.8</v>
      </c>
      <c r="BQ15" s="2">
        <f t="shared" si="0"/>
        <v>12.1</v>
      </c>
      <c r="BR15" s="2">
        <f t="shared" si="1"/>
        <v>18</v>
      </c>
      <c r="BS15" s="2">
        <f t="shared" si="2"/>
        <v>6.25</v>
      </c>
      <c r="BT15" s="2">
        <f t="shared" si="3"/>
        <v>6</v>
      </c>
      <c r="BU15" s="2">
        <f t="shared" si="4"/>
        <v>17.600000000000001</v>
      </c>
      <c r="BV15" s="2">
        <f t="shared" si="5"/>
        <v>59.95</v>
      </c>
    </row>
    <row r="16" spans="1:74" s="47" customFormat="1" ht="58.5" customHeight="1" x14ac:dyDescent="0.25">
      <c r="A16" s="49">
        <v>14</v>
      </c>
      <c r="B16" s="51" t="s">
        <v>272</v>
      </c>
      <c r="C16" s="49">
        <v>11</v>
      </c>
      <c r="D16" s="51" t="s">
        <v>273</v>
      </c>
      <c r="E16" s="51" t="s">
        <v>274</v>
      </c>
      <c r="F16" s="51" t="s">
        <v>275</v>
      </c>
      <c r="G16" s="51" t="s">
        <v>276</v>
      </c>
      <c r="H16" s="20">
        <v>0</v>
      </c>
      <c r="I16" s="20">
        <v>1</v>
      </c>
      <c r="J16" s="20">
        <v>0</v>
      </c>
      <c r="K16" s="20">
        <v>0.4</v>
      </c>
      <c r="L16" s="20">
        <v>1</v>
      </c>
      <c r="M16" s="21">
        <v>1</v>
      </c>
      <c r="N16" s="22">
        <v>1</v>
      </c>
      <c r="O16" s="23">
        <v>1</v>
      </c>
      <c r="P16" s="24">
        <v>2</v>
      </c>
      <c r="Q16" s="25">
        <v>1.6</v>
      </c>
      <c r="R16" s="26">
        <v>2</v>
      </c>
      <c r="S16" s="27">
        <v>1.2</v>
      </c>
      <c r="T16" s="28">
        <v>2</v>
      </c>
      <c r="U16" s="29">
        <v>3</v>
      </c>
      <c r="V16" s="30">
        <v>3</v>
      </c>
      <c r="W16" s="31">
        <v>3</v>
      </c>
      <c r="X16" s="32">
        <v>2.5</v>
      </c>
      <c r="Y16" s="33">
        <v>2.5</v>
      </c>
      <c r="Z16" s="34">
        <v>0.5</v>
      </c>
      <c r="AA16" s="35">
        <v>0.5</v>
      </c>
      <c r="AB16" s="36">
        <v>0.5</v>
      </c>
      <c r="AC16" s="36">
        <v>0.5</v>
      </c>
      <c r="AD16" s="36">
        <v>0.5</v>
      </c>
      <c r="AE16" s="36">
        <v>0.5</v>
      </c>
      <c r="AF16" s="36">
        <v>0.5</v>
      </c>
      <c r="AG16" s="36">
        <v>0.5</v>
      </c>
      <c r="AH16" s="36">
        <v>0.5</v>
      </c>
      <c r="AI16" s="37">
        <v>0.5</v>
      </c>
      <c r="AJ16" s="36">
        <v>6</v>
      </c>
      <c r="AK16" s="36">
        <v>1</v>
      </c>
      <c r="AL16" s="36">
        <v>1</v>
      </c>
      <c r="AM16" s="36">
        <v>0</v>
      </c>
      <c r="AN16" s="38">
        <v>3.5</v>
      </c>
      <c r="AO16" s="36">
        <v>1.5</v>
      </c>
      <c r="AP16" s="36">
        <v>0.25</v>
      </c>
      <c r="AQ16" s="36">
        <v>0</v>
      </c>
      <c r="AR16" s="36">
        <v>0</v>
      </c>
      <c r="AS16" s="36">
        <v>0</v>
      </c>
      <c r="AT16" s="36">
        <v>0.5</v>
      </c>
      <c r="AU16" s="36">
        <v>1</v>
      </c>
      <c r="AV16" s="20">
        <v>1.5</v>
      </c>
      <c r="AW16" s="20">
        <v>0</v>
      </c>
      <c r="AX16" s="20">
        <v>0.25</v>
      </c>
      <c r="AY16" s="20">
        <v>0.5</v>
      </c>
      <c r="AZ16" s="20">
        <v>0.4</v>
      </c>
      <c r="BA16" s="20">
        <v>0</v>
      </c>
      <c r="BB16" s="20">
        <v>0</v>
      </c>
      <c r="BC16" s="20">
        <v>0</v>
      </c>
      <c r="BD16" s="20">
        <v>0</v>
      </c>
      <c r="BE16" s="20">
        <v>1.5</v>
      </c>
      <c r="BF16" s="20">
        <v>1.5</v>
      </c>
      <c r="BG16" s="20">
        <v>1</v>
      </c>
      <c r="BH16" s="20">
        <v>1</v>
      </c>
      <c r="BI16" s="20">
        <v>0.8</v>
      </c>
      <c r="BJ16" s="20">
        <v>0.8</v>
      </c>
      <c r="BK16" s="20">
        <v>1</v>
      </c>
      <c r="BL16" s="20">
        <v>0.8</v>
      </c>
      <c r="BM16" s="20">
        <v>0</v>
      </c>
      <c r="BN16" s="20">
        <v>0</v>
      </c>
      <c r="BO16" s="20">
        <v>0</v>
      </c>
      <c r="BP16" s="20">
        <v>0</v>
      </c>
      <c r="BQ16" s="20">
        <f t="shared" si="0"/>
        <v>23.2</v>
      </c>
      <c r="BR16" s="20">
        <f t="shared" si="1"/>
        <v>18</v>
      </c>
      <c r="BS16" s="20">
        <f t="shared" si="2"/>
        <v>6.75</v>
      </c>
      <c r="BT16" s="20">
        <f t="shared" si="3"/>
        <v>2.65</v>
      </c>
      <c r="BU16" s="20">
        <f t="shared" si="4"/>
        <v>8.4</v>
      </c>
      <c r="BV16" s="20">
        <f t="shared" si="5"/>
        <v>59</v>
      </c>
    </row>
    <row r="17" spans="1:74" s="47" customFormat="1" ht="58.5" customHeight="1" x14ac:dyDescent="0.25">
      <c r="A17" s="48">
        <v>15</v>
      </c>
      <c r="B17" s="50" t="s">
        <v>337</v>
      </c>
      <c r="C17" s="48">
        <v>11</v>
      </c>
      <c r="D17" s="50" t="s">
        <v>338</v>
      </c>
      <c r="E17" s="50" t="s">
        <v>18</v>
      </c>
      <c r="F17" s="50" t="s">
        <v>19</v>
      </c>
      <c r="G17" s="50" t="s">
        <v>339</v>
      </c>
      <c r="H17" s="2">
        <v>0</v>
      </c>
      <c r="I17" s="2">
        <v>1</v>
      </c>
      <c r="J17" s="2">
        <v>1</v>
      </c>
      <c r="K17" s="2">
        <v>0.8</v>
      </c>
      <c r="L17" s="2">
        <v>1</v>
      </c>
      <c r="M17" s="3">
        <v>0</v>
      </c>
      <c r="N17" s="4">
        <v>0.8</v>
      </c>
      <c r="O17" s="5">
        <v>1</v>
      </c>
      <c r="P17" s="6">
        <v>2</v>
      </c>
      <c r="Q17" s="7">
        <v>2</v>
      </c>
      <c r="R17" s="8">
        <v>2</v>
      </c>
      <c r="S17" s="9">
        <v>0.8</v>
      </c>
      <c r="T17" s="10">
        <v>2</v>
      </c>
      <c r="U17" s="11">
        <v>3</v>
      </c>
      <c r="V17" s="12">
        <v>3</v>
      </c>
      <c r="W17" s="13">
        <v>2</v>
      </c>
      <c r="X17" s="14">
        <v>2.5</v>
      </c>
      <c r="Y17" s="15">
        <v>2.5</v>
      </c>
      <c r="Z17" s="16">
        <v>0.5</v>
      </c>
      <c r="AA17" s="17">
        <v>0.5</v>
      </c>
      <c r="AB17" s="18">
        <v>0.5</v>
      </c>
      <c r="AC17" s="18">
        <v>0.5</v>
      </c>
      <c r="AD17" s="18">
        <v>0.5</v>
      </c>
      <c r="AE17" s="18">
        <v>0.5</v>
      </c>
      <c r="AF17" s="18">
        <v>0.5</v>
      </c>
      <c r="AG17" s="18">
        <v>0.5</v>
      </c>
      <c r="AH17" s="18">
        <v>0.5</v>
      </c>
      <c r="AI17" s="19">
        <v>0.5</v>
      </c>
      <c r="AJ17" s="18">
        <v>6</v>
      </c>
      <c r="AK17" s="18">
        <v>1</v>
      </c>
      <c r="AL17" s="18">
        <v>1</v>
      </c>
      <c r="AM17" s="18">
        <v>1</v>
      </c>
      <c r="AN17" s="19">
        <v>3</v>
      </c>
      <c r="AO17" s="18">
        <v>1.5</v>
      </c>
      <c r="AP17" s="18">
        <v>0</v>
      </c>
      <c r="AQ17" s="18">
        <v>0.5</v>
      </c>
      <c r="AR17" s="18">
        <v>0</v>
      </c>
      <c r="AS17" s="18">
        <v>1</v>
      </c>
      <c r="AT17" s="18">
        <v>1</v>
      </c>
      <c r="AU17" s="18">
        <v>1</v>
      </c>
      <c r="AV17" s="2">
        <v>1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0.5</v>
      </c>
      <c r="BC17" s="2">
        <v>1</v>
      </c>
      <c r="BD17" s="2">
        <v>1</v>
      </c>
      <c r="BE17" s="2">
        <v>3</v>
      </c>
      <c r="BF17" s="2">
        <v>1.5</v>
      </c>
      <c r="BG17" s="2">
        <v>0</v>
      </c>
      <c r="BH17" s="2">
        <v>1</v>
      </c>
      <c r="BI17" s="2">
        <v>0.8</v>
      </c>
      <c r="BJ17" s="2">
        <v>0.8</v>
      </c>
      <c r="BK17" s="2">
        <v>1</v>
      </c>
      <c r="BL17" s="2">
        <v>0.8</v>
      </c>
      <c r="BM17" s="2">
        <v>0</v>
      </c>
      <c r="BN17" s="2">
        <v>0</v>
      </c>
      <c r="BO17" s="2">
        <v>0</v>
      </c>
      <c r="BP17" s="2">
        <v>0</v>
      </c>
      <c r="BQ17" s="2">
        <f t="shared" si="0"/>
        <v>22.4</v>
      </c>
      <c r="BR17" s="2">
        <f t="shared" si="1"/>
        <v>19</v>
      </c>
      <c r="BS17" s="90">
        <f t="shared" si="2"/>
        <v>8</v>
      </c>
      <c r="BT17" s="2">
        <f t="shared" si="3"/>
        <v>3.5</v>
      </c>
      <c r="BU17" s="2">
        <f t="shared" si="4"/>
        <v>8.9</v>
      </c>
      <c r="BV17" s="2">
        <f t="shared" si="5"/>
        <v>61.8</v>
      </c>
    </row>
    <row r="18" spans="1:74" s="47" customFormat="1" ht="58.5" customHeight="1" x14ac:dyDescent="0.25">
      <c r="A18" s="49">
        <v>16</v>
      </c>
      <c r="B18" s="51" t="s">
        <v>116</v>
      </c>
      <c r="C18" s="49">
        <v>11</v>
      </c>
      <c r="D18" s="51" t="s">
        <v>117</v>
      </c>
      <c r="E18" s="51" t="s">
        <v>118</v>
      </c>
      <c r="F18" s="51" t="s">
        <v>68</v>
      </c>
      <c r="G18" s="51" t="s">
        <v>119</v>
      </c>
      <c r="H18" s="20">
        <v>0</v>
      </c>
      <c r="I18" s="20">
        <v>1</v>
      </c>
      <c r="J18" s="20">
        <v>0</v>
      </c>
      <c r="K18" s="20">
        <v>1</v>
      </c>
      <c r="L18" s="20">
        <v>1</v>
      </c>
      <c r="M18" s="21">
        <v>0</v>
      </c>
      <c r="N18" s="22">
        <v>0.8</v>
      </c>
      <c r="O18" s="23">
        <v>1</v>
      </c>
      <c r="P18" s="24">
        <v>2</v>
      </c>
      <c r="Q18" s="25">
        <v>2</v>
      </c>
      <c r="R18" s="26">
        <v>2</v>
      </c>
      <c r="S18" s="27">
        <v>0.8</v>
      </c>
      <c r="T18" s="28">
        <v>2</v>
      </c>
      <c r="U18" s="29">
        <v>3</v>
      </c>
      <c r="V18" s="30">
        <v>3</v>
      </c>
      <c r="W18" s="31">
        <v>3</v>
      </c>
      <c r="X18" s="32">
        <v>2.5</v>
      </c>
      <c r="Y18" s="33">
        <v>2.5</v>
      </c>
      <c r="Z18" s="34">
        <v>0.5</v>
      </c>
      <c r="AA18" s="35">
        <v>0.5</v>
      </c>
      <c r="AB18" s="36">
        <v>0.5</v>
      </c>
      <c r="AC18" s="36">
        <v>0.5</v>
      </c>
      <c r="AD18" s="36">
        <v>0.5</v>
      </c>
      <c r="AE18" s="36">
        <v>0.5</v>
      </c>
      <c r="AF18" s="36">
        <v>0.5</v>
      </c>
      <c r="AG18" s="36">
        <v>0.5</v>
      </c>
      <c r="AH18" s="36">
        <v>0.5</v>
      </c>
      <c r="AI18" s="37">
        <v>0.5</v>
      </c>
      <c r="AJ18" s="36">
        <v>7</v>
      </c>
      <c r="AK18" s="36">
        <v>1</v>
      </c>
      <c r="AL18" s="36">
        <v>1</v>
      </c>
      <c r="AM18" s="36">
        <v>1</v>
      </c>
      <c r="AN18" s="38">
        <v>3</v>
      </c>
      <c r="AO18" s="36">
        <v>1.5</v>
      </c>
      <c r="AP18" s="36">
        <v>0.25</v>
      </c>
      <c r="AQ18" s="36">
        <v>0</v>
      </c>
      <c r="AR18" s="36">
        <v>0</v>
      </c>
      <c r="AS18" s="36">
        <v>1</v>
      </c>
      <c r="AT18" s="36">
        <v>0</v>
      </c>
      <c r="AU18" s="36">
        <v>0</v>
      </c>
      <c r="AV18" s="20">
        <v>0.5</v>
      </c>
      <c r="AW18" s="20">
        <v>0.5</v>
      </c>
      <c r="AX18" s="20">
        <v>0.75</v>
      </c>
      <c r="AY18" s="20">
        <v>0</v>
      </c>
      <c r="AZ18" s="20">
        <v>0</v>
      </c>
      <c r="BA18" s="20">
        <v>0.5</v>
      </c>
      <c r="BB18" s="20">
        <v>0.5</v>
      </c>
      <c r="BC18" s="20">
        <v>1</v>
      </c>
      <c r="BD18" s="20">
        <v>1</v>
      </c>
      <c r="BE18" s="20">
        <v>3</v>
      </c>
      <c r="BF18" s="20">
        <v>1.5</v>
      </c>
      <c r="BG18" s="20">
        <v>1</v>
      </c>
      <c r="BH18" s="20">
        <v>1</v>
      </c>
      <c r="BI18" s="20">
        <v>0.8</v>
      </c>
      <c r="BJ18" s="20">
        <v>0.8</v>
      </c>
      <c r="BK18" s="20">
        <v>1</v>
      </c>
      <c r="BL18" s="20">
        <v>0.8</v>
      </c>
      <c r="BM18" s="20">
        <v>0</v>
      </c>
      <c r="BN18" s="20">
        <v>0</v>
      </c>
      <c r="BO18" s="20">
        <v>0</v>
      </c>
      <c r="BP18" s="20">
        <v>0</v>
      </c>
      <c r="BQ18" s="20">
        <f t="shared" si="0"/>
        <v>22.6</v>
      </c>
      <c r="BR18" s="20">
        <f t="shared" si="1"/>
        <v>20</v>
      </c>
      <c r="BS18" s="20">
        <f t="shared" si="2"/>
        <v>5.75</v>
      </c>
      <c r="BT18" s="20">
        <f t="shared" si="3"/>
        <v>4.75</v>
      </c>
      <c r="BU18" s="20">
        <f t="shared" si="4"/>
        <v>9.9</v>
      </c>
      <c r="BV18" s="20">
        <f t="shared" si="5"/>
        <v>63</v>
      </c>
    </row>
    <row r="19" spans="1:74" s="47" customFormat="1" ht="58.5" customHeight="1" x14ac:dyDescent="0.25">
      <c r="A19" s="48">
        <v>17</v>
      </c>
      <c r="B19" s="50" t="s">
        <v>21</v>
      </c>
      <c r="C19" s="48">
        <v>11</v>
      </c>
      <c r="D19" s="50" t="s">
        <v>22</v>
      </c>
      <c r="E19" s="50" t="s">
        <v>23</v>
      </c>
      <c r="F19" s="50" t="s">
        <v>24</v>
      </c>
      <c r="G19" s="50" t="s">
        <v>25</v>
      </c>
      <c r="H19" s="2">
        <v>0</v>
      </c>
      <c r="I19" s="2">
        <v>0.6</v>
      </c>
      <c r="J19" s="2">
        <v>0</v>
      </c>
      <c r="K19" s="2">
        <v>1</v>
      </c>
      <c r="L19" s="2">
        <v>0.8</v>
      </c>
      <c r="M19" s="3">
        <v>0</v>
      </c>
      <c r="N19" s="4">
        <v>0.8</v>
      </c>
      <c r="O19" s="5">
        <v>0</v>
      </c>
      <c r="P19" s="6">
        <v>2</v>
      </c>
      <c r="Q19" s="7">
        <v>2</v>
      </c>
      <c r="R19" s="8">
        <v>0.4</v>
      </c>
      <c r="S19" s="9">
        <v>1.2</v>
      </c>
      <c r="T19" s="10">
        <v>2</v>
      </c>
      <c r="U19" s="11">
        <v>1</v>
      </c>
      <c r="V19" s="12">
        <v>3</v>
      </c>
      <c r="W19" s="13">
        <v>3</v>
      </c>
      <c r="X19" s="14">
        <v>1</v>
      </c>
      <c r="Y19" s="15">
        <v>1.5</v>
      </c>
      <c r="Z19" s="16">
        <v>0.5</v>
      </c>
      <c r="AA19" s="17">
        <v>0.5</v>
      </c>
      <c r="AB19" s="18">
        <v>0.5</v>
      </c>
      <c r="AC19" s="18">
        <v>0</v>
      </c>
      <c r="AD19" s="18">
        <v>0.5</v>
      </c>
      <c r="AE19" s="18">
        <v>0</v>
      </c>
      <c r="AF19" s="18">
        <v>0</v>
      </c>
      <c r="AG19" s="18">
        <v>0.5</v>
      </c>
      <c r="AH19" s="18">
        <v>0.5</v>
      </c>
      <c r="AI19" s="19">
        <v>0</v>
      </c>
      <c r="AJ19" s="18">
        <v>2</v>
      </c>
      <c r="AK19" s="18">
        <v>1</v>
      </c>
      <c r="AL19" s="18">
        <v>0</v>
      </c>
      <c r="AM19" s="18">
        <v>0</v>
      </c>
      <c r="AN19" s="19">
        <v>2</v>
      </c>
      <c r="AO19" s="18">
        <v>1</v>
      </c>
      <c r="AP19" s="18">
        <v>0.25</v>
      </c>
      <c r="AQ19" s="18">
        <v>0</v>
      </c>
      <c r="AR19" s="18">
        <v>1</v>
      </c>
      <c r="AS19" s="18">
        <v>1</v>
      </c>
      <c r="AT19" s="18">
        <v>0</v>
      </c>
      <c r="AU19" s="18">
        <v>0</v>
      </c>
      <c r="AV19" s="2">
        <v>0.5</v>
      </c>
      <c r="AW19" s="2">
        <v>1.5</v>
      </c>
      <c r="AX19" s="2">
        <v>0.25</v>
      </c>
      <c r="AY19" s="2">
        <v>0.5</v>
      </c>
      <c r="AZ19" s="2">
        <v>0</v>
      </c>
      <c r="BA19" s="2">
        <v>0</v>
      </c>
      <c r="BB19" s="2">
        <v>0</v>
      </c>
      <c r="BC19" s="2">
        <v>0</v>
      </c>
      <c r="BD19" s="2">
        <v>1</v>
      </c>
      <c r="BE19" s="2">
        <v>1.5</v>
      </c>
      <c r="BF19" s="2">
        <v>3</v>
      </c>
      <c r="BG19" s="2">
        <v>1</v>
      </c>
      <c r="BH19" s="2">
        <v>1</v>
      </c>
      <c r="BI19" s="2">
        <v>0</v>
      </c>
      <c r="BJ19" s="2">
        <v>0</v>
      </c>
      <c r="BK19" s="2">
        <v>1</v>
      </c>
      <c r="BL19" s="2">
        <v>0.8</v>
      </c>
      <c r="BM19" s="2">
        <v>0</v>
      </c>
      <c r="BN19" s="2">
        <v>0</v>
      </c>
      <c r="BO19" s="2">
        <v>0</v>
      </c>
      <c r="BP19" s="2">
        <v>0</v>
      </c>
      <c r="BQ19" s="2">
        <f t="shared" si="0"/>
        <v>17.8</v>
      </c>
      <c r="BR19" s="2">
        <f t="shared" si="1"/>
        <v>8.5</v>
      </c>
      <c r="BS19" s="2">
        <f t="shared" si="2"/>
        <v>5.25</v>
      </c>
      <c r="BT19" s="2">
        <f t="shared" si="3"/>
        <v>3.75</v>
      </c>
      <c r="BU19" s="2">
        <f t="shared" si="4"/>
        <v>8.3000000000000007</v>
      </c>
      <c r="BV19" s="2">
        <f t="shared" si="5"/>
        <v>43.599999999999994</v>
      </c>
    </row>
    <row r="20" spans="1:74" s="47" customFormat="1" ht="58.5" customHeight="1" x14ac:dyDescent="0.25">
      <c r="A20" s="49">
        <v>18</v>
      </c>
      <c r="B20" s="51" t="s">
        <v>319</v>
      </c>
      <c r="C20" s="49">
        <v>11</v>
      </c>
      <c r="D20" s="51" t="s">
        <v>320</v>
      </c>
      <c r="E20" s="51" t="s">
        <v>321</v>
      </c>
      <c r="F20" s="51" t="s">
        <v>198</v>
      </c>
      <c r="G20" s="51" t="s">
        <v>322</v>
      </c>
      <c r="H20" s="20">
        <v>0</v>
      </c>
      <c r="I20" s="20">
        <v>0.6</v>
      </c>
      <c r="J20" s="20">
        <v>0</v>
      </c>
      <c r="K20" s="20">
        <v>0.4</v>
      </c>
      <c r="L20" s="20">
        <v>1</v>
      </c>
      <c r="M20" s="21">
        <v>0</v>
      </c>
      <c r="N20" s="22">
        <v>0.8</v>
      </c>
      <c r="O20" s="23">
        <v>0</v>
      </c>
      <c r="P20" s="24">
        <v>1.2</v>
      </c>
      <c r="Q20" s="25">
        <v>0</v>
      </c>
      <c r="R20" s="26">
        <v>0</v>
      </c>
      <c r="S20" s="27">
        <v>2</v>
      </c>
      <c r="T20" s="28">
        <v>0</v>
      </c>
      <c r="U20" s="29">
        <v>0</v>
      </c>
      <c r="V20" s="30">
        <v>0</v>
      </c>
      <c r="W20" s="31">
        <v>1</v>
      </c>
      <c r="X20" s="32">
        <v>2.5</v>
      </c>
      <c r="Y20" s="33">
        <v>2</v>
      </c>
      <c r="Z20" s="34">
        <v>0.5</v>
      </c>
      <c r="AA20" s="35">
        <v>0.5</v>
      </c>
      <c r="AB20" s="36">
        <v>0</v>
      </c>
      <c r="AC20" s="36">
        <v>0.5</v>
      </c>
      <c r="AD20" s="36">
        <v>0.5</v>
      </c>
      <c r="AE20" s="36">
        <v>0</v>
      </c>
      <c r="AF20" s="36">
        <v>0.5</v>
      </c>
      <c r="AG20" s="36">
        <v>0</v>
      </c>
      <c r="AH20" s="36">
        <v>0.5</v>
      </c>
      <c r="AI20" s="37">
        <v>0.5</v>
      </c>
      <c r="AJ20" s="36">
        <v>4</v>
      </c>
      <c r="AK20" s="36">
        <v>1</v>
      </c>
      <c r="AL20" s="36">
        <v>0</v>
      </c>
      <c r="AM20" s="36">
        <v>0</v>
      </c>
      <c r="AN20" s="38">
        <v>0</v>
      </c>
      <c r="AO20" s="36">
        <v>0</v>
      </c>
      <c r="AP20" s="36">
        <v>0.5</v>
      </c>
      <c r="AQ20" s="36">
        <v>0</v>
      </c>
      <c r="AR20" s="36">
        <v>0.5</v>
      </c>
      <c r="AS20" s="36">
        <v>0</v>
      </c>
      <c r="AT20" s="36">
        <v>1</v>
      </c>
      <c r="AU20" s="36">
        <v>0</v>
      </c>
      <c r="AV20" s="20">
        <v>0.5</v>
      </c>
      <c r="AW20" s="20">
        <v>0.5</v>
      </c>
      <c r="AX20" s="20">
        <v>0.5</v>
      </c>
      <c r="AY20" s="20">
        <v>0</v>
      </c>
      <c r="AZ20" s="20">
        <v>0</v>
      </c>
      <c r="BA20" s="20">
        <v>0</v>
      </c>
      <c r="BB20" s="20">
        <v>0</v>
      </c>
      <c r="BC20" s="20">
        <v>1</v>
      </c>
      <c r="BD20" s="20">
        <v>1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0.8</v>
      </c>
      <c r="BM20" s="20">
        <v>0</v>
      </c>
      <c r="BN20" s="20">
        <v>0</v>
      </c>
      <c r="BO20" s="20">
        <v>0</v>
      </c>
      <c r="BP20" s="20">
        <v>0</v>
      </c>
      <c r="BQ20" s="20">
        <f t="shared" si="0"/>
        <v>7</v>
      </c>
      <c r="BR20" s="20">
        <f t="shared" si="1"/>
        <v>13</v>
      </c>
      <c r="BS20" s="20">
        <f t="shared" si="2"/>
        <v>2</v>
      </c>
      <c r="BT20" s="20">
        <f t="shared" si="3"/>
        <v>3.5</v>
      </c>
      <c r="BU20" s="20">
        <f t="shared" si="4"/>
        <v>0.8</v>
      </c>
      <c r="BV20" s="20">
        <f t="shared" si="5"/>
        <v>26.3</v>
      </c>
    </row>
    <row r="21" spans="1:74" s="47" customFormat="1" ht="58.5" customHeight="1" x14ac:dyDescent="0.25">
      <c r="A21" s="48">
        <v>19</v>
      </c>
      <c r="B21" s="50" t="s">
        <v>245</v>
      </c>
      <c r="C21" s="48">
        <v>11</v>
      </c>
      <c r="D21" s="50" t="s">
        <v>246</v>
      </c>
      <c r="E21" s="50" t="s">
        <v>247</v>
      </c>
      <c r="F21" s="50" t="s">
        <v>198</v>
      </c>
      <c r="G21" s="50" t="s">
        <v>248</v>
      </c>
      <c r="H21" s="2">
        <v>1</v>
      </c>
      <c r="I21" s="2">
        <v>0.6</v>
      </c>
      <c r="J21" s="2">
        <v>1</v>
      </c>
      <c r="K21" s="2">
        <v>0.8</v>
      </c>
      <c r="L21" s="2">
        <v>0.8</v>
      </c>
      <c r="M21" s="3">
        <v>0</v>
      </c>
      <c r="N21" s="4">
        <v>0.6</v>
      </c>
      <c r="O21" s="5">
        <v>0</v>
      </c>
      <c r="P21" s="6">
        <v>2</v>
      </c>
      <c r="Q21" s="7">
        <v>0</v>
      </c>
      <c r="R21" s="8">
        <v>2</v>
      </c>
      <c r="S21" s="9">
        <v>0.8</v>
      </c>
      <c r="T21" s="10">
        <v>0</v>
      </c>
      <c r="U21" s="11">
        <v>2</v>
      </c>
      <c r="V21" s="12">
        <v>1.5</v>
      </c>
      <c r="W21" s="13">
        <v>0</v>
      </c>
      <c r="X21" s="14">
        <v>2.5</v>
      </c>
      <c r="Y21" s="15">
        <v>2.5</v>
      </c>
      <c r="Z21" s="16">
        <v>0.5</v>
      </c>
      <c r="AA21" s="17">
        <v>0.5</v>
      </c>
      <c r="AB21" s="18">
        <v>0.5</v>
      </c>
      <c r="AC21" s="18">
        <v>0.5</v>
      </c>
      <c r="AD21" s="18">
        <v>0.5</v>
      </c>
      <c r="AE21" s="18">
        <v>0.5</v>
      </c>
      <c r="AF21" s="18">
        <v>0.5</v>
      </c>
      <c r="AG21" s="18">
        <v>0.5</v>
      </c>
      <c r="AH21" s="18">
        <v>0.5</v>
      </c>
      <c r="AI21" s="19">
        <v>0.5</v>
      </c>
      <c r="AJ21" s="18">
        <v>7</v>
      </c>
      <c r="AK21" s="18">
        <v>1</v>
      </c>
      <c r="AL21" s="18">
        <v>0</v>
      </c>
      <c r="AM21" s="18">
        <v>0</v>
      </c>
      <c r="AN21" s="19">
        <v>1</v>
      </c>
      <c r="AO21" s="18">
        <v>0.5</v>
      </c>
      <c r="AP21" s="18">
        <v>0</v>
      </c>
      <c r="AQ21" s="18">
        <v>0</v>
      </c>
      <c r="AR21" s="18">
        <v>0.5</v>
      </c>
      <c r="AS21" s="18">
        <v>0</v>
      </c>
      <c r="AT21" s="18">
        <v>0</v>
      </c>
      <c r="AU21" s="18">
        <v>0</v>
      </c>
      <c r="AV21" s="2">
        <v>1</v>
      </c>
      <c r="AW21" s="2">
        <v>1.5</v>
      </c>
      <c r="AX21" s="2">
        <v>0.5</v>
      </c>
      <c r="AY21" s="2">
        <v>0.5</v>
      </c>
      <c r="AZ21" s="2">
        <v>0.25</v>
      </c>
      <c r="BA21" s="2">
        <v>0</v>
      </c>
      <c r="BB21" s="2">
        <v>0</v>
      </c>
      <c r="BC21" s="2">
        <v>0</v>
      </c>
      <c r="BD21" s="2">
        <v>0</v>
      </c>
      <c r="BE21" s="2">
        <v>1.5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f t="shared" si="0"/>
        <v>13.100000000000001</v>
      </c>
      <c r="BR21" s="2">
        <f t="shared" si="1"/>
        <v>18</v>
      </c>
      <c r="BS21" s="2">
        <f t="shared" si="2"/>
        <v>2</v>
      </c>
      <c r="BT21" s="2">
        <f t="shared" si="3"/>
        <v>3.75</v>
      </c>
      <c r="BU21" s="2">
        <f t="shared" si="4"/>
        <v>1.5</v>
      </c>
      <c r="BV21" s="2">
        <f t="shared" si="5"/>
        <v>38.35</v>
      </c>
    </row>
    <row r="22" spans="1:74" s="47" customFormat="1" ht="58.5" customHeight="1" x14ac:dyDescent="0.25">
      <c r="A22" s="49">
        <v>20</v>
      </c>
      <c r="B22" s="51" t="s">
        <v>224</v>
      </c>
      <c r="C22" s="49">
        <v>11</v>
      </c>
      <c r="D22" s="51" t="s">
        <v>225</v>
      </c>
      <c r="E22" s="51" t="s">
        <v>18</v>
      </c>
      <c r="F22" s="51" t="s">
        <v>19</v>
      </c>
      <c r="G22" s="51" t="s">
        <v>226</v>
      </c>
      <c r="H22" s="20">
        <v>0</v>
      </c>
      <c r="I22" s="20">
        <v>0</v>
      </c>
      <c r="J22" s="20">
        <v>0</v>
      </c>
      <c r="K22" s="20">
        <v>1</v>
      </c>
      <c r="L22" s="20">
        <v>1</v>
      </c>
      <c r="M22" s="21">
        <v>0</v>
      </c>
      <c r="N22" s="22">
        <v>1</v>
      </c>
      <c r="O22" s="23">
        <v>1</v>
      </c>
      <c r="P22" s="24">
        <v>2</v>
      </c>
      <c r="Q22" s="25">
        <v>1.2</v>
      </c>
      <c r="R22" s="26">
        <v>2</v>
      </c>
      <c r="S22" s="27">
        <v>0.8</v>
      </c>
      <c r="T22" s="28">
        <v>2</v>
      </c>
      <c r="U22" s="29">
        <v>3</v>
      </c>
      <c r="V22" s="30">
        <v>3</v>
      </c>
      <c r="W22" s="31">
        <v>3</v>
      </c>
      <c r="X22" s="32">
        <v>2.5</v>
      </c>
      <c r="Y22" s="33">
        <v>2.5</v>
      </c>
      <c r="Z22" s="34">
        <v>0.5</v>
      </c>
      <c r="AA22" s="35">
        <v>0.5</v>
      </c>
      <c r="AB22" s="36">
        <v>0.5</v>
      </c>
      <c r="AC22" s="36">
        <v>0.5</v>
      </c>
      <c r="AD22" s="36">
        <v>0.5</v>
      </c>
      <c r="AE22" s="36">
        <v>0</v>
      </c>
      <c r="AF22" s="36">
        <v>0.5</v>
      </c>
      <c r="AG22" s="36">
        <v>0.5</v>
      </c>
      <c r="AH22" s="36">
        <v>0.5</v>
      </c>
      <c r="AI22" s="37">
        <v>0</v>
      </c>
      <c r="AJ22" s="36">
        <v>7</v>
      </c>
      <c r="AK22" s="36">
        <v>1</v>
      </c>
      <c r="AL22" s="36">
        <v>0</v>
      </c>
      <c r="AM22" s="36">
        <v>0</v>
      </c>
      <c r="AN22" s="38">
        <v>3</v>
      </c>
      <c r="AO22" s="36">
        <v>1</v>
      </c>
      <c r="AP22" s="36">
        <v>0</v>
      </c>
      <c r="AQ22" s="36">
        <v>0</v>
      </c>
      <c r="AR22" s="36">
        <v>0</v>
      </c>
      <c r="AS22" s="36">
        <v>1</v>
      </c>
      <c r="AT22" s="36">
        <v>1</v>
      </c>
      <c r="AU22" s="36">
        <v>0</v>
      </c>
      <c r="AV22" s="20">
        <v>1</v>
      </c>
      <c r="AW22" s="20">
        <v>0.5</v>
      </c>
      <c r="AX22" s="20">
        <v>0.25</v>
      </c>
      <c r="AY22" s="20">
        <v>0</v>
      </c>
      <c r="AZ22" s="20">
        <v>0.25</v>
      </c>
      <c r="BA22" s="20">
        <v>0.5</v>
      </c>
      <c r="BB22" s="20">
        <v>0.5</v>
      </c>
      <c r="BC22" s="20">
        <v>1</v>
      </c>
      <c r="BD22" s="20">
        <v>1</v>
      </c>
      <c r="BE22" s="20">
        <v>3</v>
      </c>
      <c r="BF22" s="20">
        <v>3</v>
      </c>
      <c r="BG22" s="20">
        <v>0</v>
      </c>
      <c r="BH22" s="20">
        <v>1</v>
      </c>
      <c r="BI22" s="20">
        <v>0.8</v>
      </c>
      <c r="BJ22" s="20">
        <v>0.8</v>
      </c>
      <c r="BK22" s="20">
        <v>0</v>
      </c>
      <c r="BL22" s="20">
        <v>0</v>
      </c>
      <c r="BM22" s="20">
        <v>0</v>
      </c>
      <c r="BN22" s="20">
        <v>0</v>
      </c>
      <c r="BO22" s="20">
        <v>0.8</v>
      </c>
      <c r="BP22" s="20">
        <v>0</v>
      </c>
      <c r="BQ22" s="20">
        <f t="shared" si="0"/>
        <v>21</v>
      </c>
      <c r="BR22" s="20">
        <f t="shared" si="1"/>
        <v>17</v>
      </c>
      <c r="BS22" s="20">
        <f t="shared" si="2"/>
        <v>6</v>
      </c>
      <c r="BT22" s="20">
        <f t="shared" si="3"/>
        <v>5</v>
      </c>
      <c r="BU22" s="20">
        <f t="shared" si="4"/>
        <v>9.4</v>
      </c>
      <c r="BV22" s="20">
        <f t="shared" si="5"/>
        <v>58.4</v>
      </c>
    </row>
    <row r="23" spans="1:74" s="47" customFormat="1" ht="58.5" customHeight="1" x14ac:dyDescent="0.25">
      <c r="A23" s="48">
        <v>21</v>
      </c>
      <c r="B23" s="50" t="s">
        <v>200</v>
      </c>
      <c r="C23" s="48">
        <v>11</v>
      </c>
      <c r="D23" s="50" t="s">
        <v>201</v>
      </c>
      <c r="E23" s="50" t="s">
        <v>52</v>
      </c>
      <c r="F23" s="50" t="s">
        <v>53</v>
      </c>
      <c r="G23" s="50" t="s">
        <v>202</v>
      </c>
      <c r="H23" s="2">
        <v>0</v>
      </c>
      <c r="I23" s="2">
        <v>0.6</v>
      </c>
      <c r="J23" s="2">
        <v>1</v>
      </c>
      <c r="K23" s="2">
        <v>0.8</v>
      </c>
      <c r="L23" s="2">
        <v>0.8</v>
      </c>
      <c r="M23" s="3">
        <v>0</v>
      </c>
      <c r="N23" s="4">
        <v>1</v>
      </c>
      <c r="O23" s="5">
        <v>0</v>
      </c>
      <c r="P23" s="6">
        <v>1.2</v>
      </c>
      <c r="Q23" s="7">
        <v>1.2</v>
      </c>
      <c r="R23" s="8">
        <v>1.2</v>
      </c>
      <c r="S23" s="9">
        <v>0.8</v>
      </c>
      <c r="T23" s="10">
        <v>1.2</v>
      </c>
      <c r="U23" s="11">
        <v>2</v>
      </c>
      <c r="V23" s="12">
        <v>1.5</v>
      </c>
      <c r="W23" s="13">
        <v>1</v>
      </c>
      <c r="X23" s="14">
        <v>2.5</v>
      </c>
      <c r="Y23" s="15">
        <v>2.5</v>
      </c>
      <c r="Z23" s="16">
        <v>0.5</v>
      </c>
      <c r="AA23" s="17">
        <v>0.5</v>
      </c>
      <c r="AB23" s="18">
        <v>0.5</v>
      </c>
      <c r="AC23" s="18">
        <v>0.5</v>
      </c>
      <c r="AD23" s="18">
        <v>0.5</v>
      </c>
      <c r="AE23" s="18">
        <v>0.5</v>
      </c>
      <c r="AF23" s="18">
        <v>0.5</v>
      </c>
      <c r="AG23" s="18">
        <v>0.5</v>
      </c>
      <c r="AH23" s="18">
        <v>0.5</v>
      </c>
      <c r="AI23" s="19">
        <v>0.5</v>
      </c>
      <c r="AJ23" s="18">
        <v>2</v>
      </c>
      <c r="AK23" s="18">
        <v>1</v>
      </c>
      <c r="AL23" s="18">
        <v>0.5</v>
      </c>
      <c r="AM23" s="18">
        <v>1</v>
      </c>
      <c r="AN23" s="19">
        <v>0</v>
      </c>
      <c r="AO23" s="18">
        <v>0</v>
      </c>
      <c r="AP23" s="18">
        <v>0</v>
      </c>
      <c r="AQ23" s="18">
        <v>0</v>
      </c>
      <c r="AR23" s="18">
        <v>1</v>
      </c>
      <c r="AS23" s="18">
        <v>1</v>
      </c>
      <c r="AT23" s="18">
        <v>1</v>
      </c>
      <c r="AU23" s="18">
        <v>0</v>
      </c>
      <c r="AV23" s="2">
        <v>0.5</v>
      </c>
      <c r="AW23" s="2">
        <v>0</v>
      </c>
      <c r="AX23" s="2">
        <v>0.5</v>
      </c>
      <c r="AY23" s="2">
        <v>0</v>
      </c>
      <c r="AZ23" s="2">
        <v>0</v>
      </c>
      <c r="BA23" s="2">
        <v>0</v>
      </c>
      <c r="BB23" s="2">
        <v>0.5</v>
      </c>
      <c r="BC23" s="2">
        <v>1</v>
      </c>
      <c r="BD23" s="2">
        <v>1</v>
      </c>
      <c r="BE23" s="2">
        <v>1.5</v>
      </c>
      <c r="BF23" s="2">
        <v>1.5</v>
      </c>
      <c r="BG23" s="2">
        <v>0</v>
      </c>
      <c r="BH23" s="2">
        <v>0</v>
      </c>
      <c r="BI23" s="2">
        <v>0.8</v>
      </c>
      <c r="BJ23" s="2">
        <v>0.8</v>
      </c>
      <c r="BK23" s="2">
        <v>1</v>
      </c>
      <c r="BL23" s="2">
        <v>0.8</v>
      </c>
      <c r="BM23" s="2">
        <v>0</v>
      </c>
      <c r="BN23" s="2">
        <v>0</v>
      </c>
      <c r="BO23" s="2">
        <v>0</v>
      </c>
      <c r="BP23" s="2">
        <v>0</v>
      </c>
      <c r="BQ23" s="2">
        <f t="shared" si="0"/>
        <v>14.3</v>
      </c>
      <c r="BR23" s="2">
        <f t="shared" si="1"/>
        <v>14.5</v>
      </c>
      <c r="BS23" s="2">
        <f t="shared" si="2"/>
        <v>3</v>
      </c>
      <c r="BT23" s="2">
        <f t="shared" si="3"/>
        <v>3.5</v>
      </c>
      <c r="BU23" s="2">
        <f t="shared" si="4"/>
        <v>6.3999999999999995</v>
      </c>
      <c r="BV23" s="2">
        <f t="shared" si="5"/>
        <v>41.699999999999996</v>
      </c>
    </row>
    <row r="24" spans="1:74" s="47" customFormat="1" ht="58.5" customHeight="1" x14ac:dyDescent="0.25">
      <c r="A24" s="49">
        <v>22</v>
      </c>
      <c r="B24" s="51" t="s">
        <v>307</v>
      </c>
      <c r="C24" s="49">
        <v>11</v>
      </c>
      <c r="D24" s="51" t="s">
        <v>308</v>
      </c>
      <c r="E24" s="51" t="s">
        <v>18</v>
      </c>
      <c r="F24" s="51" t="s">
        <v>19</v>
      </c>
      <c r="G24" s="51" t="s">
        <v>309</v>
      </c>
      <c r="H24" s="20">
        <v>0</v>
      </c>
      <c r="I24" s="20">
        <v>1</v>
      </c>
      <c r="J24" s="20">
        <v>0</v>
      </c>
      <c r="K24" s="20">
        <v>0.8</v>
      </c>
      <c r="L24" s="20">
        <v>0.6</v>
      </c>
      <c r="M24" s="21">
        <v>0</v>
      </c>
      <c r="N24" s="22">
        <v>0.8</v>
      </c>
      <c r="O24" s="23">
        <v>0</v>
      </c>
      <c r="P24" s="24">
        <v>0.8</v>
      </c>
      <c r="Q24" s="25">
        <v>1.2</v>
      </c>
      <c r="R24" s="26">
        <v>0.8</v>
      </c>
      <c r="S24" s="27">
        <v>0.8</v>
      </c>
      <c r="T24" s="28">
        <v>0</v>
      </c>
      <c r="U24" s="29">
        <v>0</v>
      </c>
      <c r="V24" s="30">
        <v>1.5</v>
      </c>
      <c r="W24" s="31">
        <v>2</v>
      </c>
      <c r="X24" s="32">
        <v>1.5</v>
      </c>
      <c r="Y24" s="33">
        <v>1</v>
      </c>
      <c r="Z24" s="34">
        <v>0</v>
      </c>
      <c r="AA24" s="35">
        <v>0.5</v>
      </c>
      <c r="AB24" s="36">
        <v>0</v>
      </c>
      <c r="AC24" s="36">
        <v>0.5</v>
      </c>
      <c r="AD24" s="36">
        <v>0.5</v>
      </c>
      <c r="AE24" s="36">
        <v>0</v>
      </c>
      <c r="AF24" s="36">
        <v>0.5</v>
      </c>
      <c r="AG24" s="36">
        <v>0.5</v>
      </c>
      <c r="AH24" s="36">
        <v>0.5</v>
      </c>
      <c r="AI24" s="37">
        <v>0</v>
      </c>
      <c r="AJ24" s="36">
        <v>1</v>
      </c>
      <c r="AK24" s="36">
        <v>0</v>
      </c>
      <c r="AL24" s="36">
        <v>0</v>
      </c>
      <c r="AM24" s="36">
        <v>0</v>
      </c>
      <c r="AN24" s="38">
        <v>1</v>
      </c>
      <c r="AO24" s="36">
        <v>0.5</v>
      </c>
      <c r="AP24" s="36">
        <v>0</v>
      </c>
      <c r="AQ24" s="36">
        <v>0</v>
      </c>
      <c r="AR24" s="36">
        <v>0</v>
      </c>
      <c r="AS24" s="36">
        <v>1</v>
      </c>
      <c r="AT24" s="36">
        <v>1</v>
      </c>
      <c r="AU24" s="36">
        <v>0</v>
      </c>
      <c r="AV24" s="20">
        <v>1</v>
      </c>
      <c r="AW24" s="20">
        <v>0</v>
      </c>
      <c r="AX24" s="20">
        <v>0.25</v>
      </c>
      <c r="AY24" s="20">
        <v>0.5</v>
      </c>
      <c r="AZ24" s="20">
        <v>0</v>
      </c>
      <c r="BA24" s="20">
        <v>0</v>
      </c>
      <c r="BB24" s="20">
        <v>0</v>
      </c>
      <c r="BC24" s="20">
        <v>1</v>
      </c>
      <c r="BD24" s="20">
        <v>0</v>
      </c>
      <c r="BE24" s="20">
        <v>1.5</v>
      </c>
      <c r="BF24" s="20">
        <v>1.5</v>
      </c>
      <c r="BG24" s="20">
        <v>1</v>
      </c>
      <c r="BH24" s="20">
        <v>0</v>
      </c>
      <c r="BI24" s="20">
        <v>0.8</v>
      </c>
      <c r="BJ24" s="20">
        <v>0.8</v>
      </c>
      <c r="BK24" s="20">
        <v>1</v>
      </c>
      <c r="BL24" s="20">
        <v>0.8</v>
      </c>
      <c r="BM24" s="20">
        <v>2.4</v>
      </c>
      <c r="BN24" s="20">
        <v>0</v>
      </c>
      <c r="BO24" s="20">
        <v>0.8</v>
      </c>
      <c r="BP24" s="20">
        <v>0</v>
      </c>
      <c r="BQ24" s="20">
        <f t="shared" si="0"/>
        <v>10.3</v>
      </c>
      <c r="BR24" s="20">
        <f t="shared" si="1"/>
        <v>6.5</v>
      </c>
      <c r="BS24" s="20">
        <f t="shared" si="2"/>
        <v>3.5</v>
      </c>
      <c r="BT24" s="20">
        <f t="shared" si="3"/>
        <v>2.75</v>
      </c>
      <c r="BU24" s="20">
        <f t="shared" si="4"/>
        <v>10.6</v>
      </c>
      <c r="BV24" s="20">
        <f t="shared" si="5"/>
        <v>33.65</v>
      </c>
    </row>
    <row r="25" spans="1:74" s="47" customFormat="1" ht="58.5" customHeight="1" x14ac:dyDescent="0.25">
      <c r="A25" s="48">
        <v>23</v>
      </c>
      <c r="B25" s="50" t="s">
        <v>387</v>
      </c>
      <c r="C25" s="48">
        <v>11</v>
      </c>
      <c r="D25" s="50" t="s">
        <v>388</v>
      </c>
      <c r="E25" s="50" t="s">
        <v>18</v>
      </c>
      <c r="F25" s="50" t="s">
        <v>19</v>
      </c>
      <c r="G25" s="50" t="s">
        <v>389</v>
      </c>
      <c r="H25" s="2">
        <v>1</v>
      </c>
      <c r="I25" s="2">
        <v>0.6</v>
      </c>
      <c r="J25" s="2">
        <v>1</v>
      </c>
      <c r="K25" s="2">
        <v>0.8</v>
      </c>
      <c r="L25" s="2">
        <v>1</v>
      </c>
      <c r="M25" s="3">
        <v>1</v>
      </c>
      <c r="N25" s="4">
        <v>0.8</v>
      </c>
      <c r="O25" s="5">
        <v>0</v>
      </c>
      <c r="P25" s="6">
        <v>2</v>
      </c>
      <c r="Q25" s="7">
        <v>1.2</v>
      </c>
      <c r="R25" s="8">
        <v>2</v>
      </c>
      <c r="S25" s="9">
        <v>0</v>
      </c>
      <c r="T25" s="10">
        <v>1.2</v>
      </c>
      <c r="U25" s="11">
        <v>0</v>
      </c>
      <c r="V25" s="12">
        <v>3</v>
      </c>
      <c r="W25" s="13">
        <v>2</v>
      </c>
      <c r="X25" s="14">
        <v>2.5</v>
      </c>
      <c r="Y25" s="15">
        <v>2.5</v>
      </c>
      <c r="Z25" s="16">
        <v>0.5</v>
      </c>
      <c r="AA25" s="17">
        <v>0.5</v>
      </c>
      <c r="AB25" s="18">
        <v>0.5</v>
      </c>
      <c r="AC25" s="18">
        <v>0.5</v>
      </c>
      <c r="AD25" s="18">
        <v>0.5</v>
      </c>
      <c r="AE25" s="18">
        <v>0</v>
      </c>
      <c r="AF25" s="18">
        <v>0.5</v>
      </c>
      <c r="AG25" s="18">
        <v>0.5</v>
      </c>
      <c r="AH25" s="18">
        <v>0.5</v>
      </c>
      <c r="AI25" s="19">
        <v>0</v>
      </c>
      <c r="AJ25" s="18">
        <v>8</v>
      </c>
      <c r="AK25" s="18">
        <v>1</v>
      </c>
      <c r="AL25" s="18">
        <v>0.5</v>
      </c>
      <c r="AM25" s="18">
        <v>1</v>
      </c>
      <c r="AN25" s="19">
        <v>2.5</v>
      </c>
      <c r="AO25" s="18">
        <v>0.5</v>
      </c>
      <c r="AP25" s="18">
        <v>0</v>
      </c>
      <c r="AQ25" s="18">
        <v>0.5</v>
      </c>
      <c r="AR25" s="18">
        <v>1</v>
      </c>
      <c r="AS25" s="18">
        <v>0</v>
      </c>
      <c r="AT25" s="18">
        <v>1</v>
      </c>
      <c r="AU25" s="18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1.5</v>
      </c>
      <c r="BF25" s="2">
        <v>1.5</v>
      </c>
      <c r="BG25" s="2">
        <v>1</v>
      </c>
      <c r="BH25" s="2">
        <v>1</v>
      </c>
      <c r="BI25" s="2">
        <v>0</v>
      </c>
      <c r="BJ25" s="2">
        <v>0</v>
      </c>
      <c r="BK25" s="2">
        <v>1</v>
      </c>
      <c r="BL25" s="2">
        <v>0.8</v>
      </c>
      <c r="BM25" s="2">
        <v>0</v>
      </c>
      <c r="BN25" s="2">
        <v>0</v>
      </c>
      <c r="BO25" s="2">
        <v>0</v>
      </c>
      <c r="BP25" s="2">
        <v>0</v>
      </c>
      <c r="BQ25" s="2">
        <f t="shared" si="0"/>
        <v>17.599999999999998</v>
      </c>
      <c r="BR25" s="2">
        <f t="shared" si="1"/>
        <v>19.5</v>
      </c>
      <c r="BS25" s="2">
        <f t="shared" si="2"/>
        <v>5.5</v>
      </c>
      <c r="BT25" s="2">
        <f t="shared" si="3"/>
        <v>0</v>
      </c>
      <c r="BU25" s="2">
        <f t="shared" si="4"/>
        <v>6.8</v>
      </c>
      <c r="BV25" s="2">
        <f t="shared" si="5"/>
        <v>49.399999999999991</v>
      </c>
    </row>
    <row r="26" spans="1:74" s="47" customFormat="1" ht="58.5" customHeight="1" x14ac:dyDescent="0.25">
      <c r="A26" s="49">
        <v>24</v>
      </c>
      <c r="B26" s="51" t="s">
        <v>348</v>
      </c>
      <c r="C26" s="49">
        <v>11</v>
      </c>
      <c r="D26" s="51" t="s">
        <v>349</v>
      </c>
      <c r="E26" s="51" t="s">
        <v>18</v>
      </c>
      <c r="F26" s="51" t="s">
        <v>19</v>
      </c>
      <c r="G26" s="51" t="s">
        <v>350</v>
      </c>
      <c r="H26" s="20">
        <v>1</v>
      </c>
      <c r="I26" s="20">
        <v>0.6</v>
      </c>
      <c r="J26" s="20">
        <v>0</v>
      </c>
      <c r="K26" s="20">
        <v>1</v>
      </c>
      <c r="L26" s="20">
        <v>0</v>
      </c>
      <c r="M26" s="21">
        <v>0</v>
      </c>
      <c r="N26" s="22">
        <v>1</v>
      </c>
      <c r="O26" s="23">
        <v>0</v>
      </c>
      <c r="P26" s="24">
        <v>2</v>
      </c>
      <c r="Q26" s="25">
        <v>0.4</v>
      </c>
      <c r="R26" s="26">
        <v>1.2</v>
      </c>
      <c r="S26" s="27">
        <v>1.2</v>
      </c>
      <c r="T26" s="28">
        <v>1.2</v>
      </c>
      <c r="U26" s="29">
        <v>1</v>
      </c>
      <c r="V26" s="30">
        <v>3</v>
      </c>
      <c r="W26" s="31">
        <v>2</v>
      </c>
      <c r="X26" s="32">
        <v>2.5</v>
      </c>
      <c r="Y26" s="33">
        <v>2.5</v>
      </c>
      <c r="Z26" s="34">
        <v>0.5</v>
      </c>
      <c r="AA26" s="35">
        <v>0.5</v>
      </c>
      <c r="AB26" s="36">
        <v>0.5</v>
      </c>
      <c r="AC26" s="36">
        <v>0.5</v>
      </c>
      <c r="AD26" s="36">
        <v>0.5</v>
      </c>
      <c r="AE26" s="36">
        <v>0.5</v>
      </c>
      <c r="AF26" s="36">
        <v>0.5</v>
      </c>
      <c r="AG26" s="36">
        <v>0.5</v>
      </c>
      <c r="AH26" s="36">
        <v>0.5</v>
      </c>
      <c r="AI26" s="37">
        <v>0.5</v>
      </c>
      <c r="AJ26" s="36">
        <v>2</v>
      </c>
      <c r="AK26" s="36">
        <v>1</v>
      </c>
      <c r="AL26" s="36">
        <v>0</v>
      </c>
      <c r="AM26" s="36">
        <v>1</v>
      </c>
      <c r="AN26" s="38">
        <v>3</v>
      </c>
      <c r="AO26" s="36">
        <v>1.5</v>
      </c>
      <c r="AP26" s="36">
        <v>0</v>
      </c>
      <c r="AQ26" s="36">
        <v>0.5</v>
      </c>
      <c r="AR26" s="36">
        <v>0</v>
      </c>
      <c r="AS26" s="36">
        <v>1</v>
      </c>
      <c r="AT26" s="36">
        <v>1</v>
      </c>
      <c r="AU26" s="36">
        <v>0</v>
      </c>
      <c r="AV26" s="20">
        <v>1.5</v>
      </c>
      <c r="AW26" s="20">
        <v>2</v>
      </c>
      <c r="AX26" s="20">
        <v>0.5</v>
      </c>
      <c r="AY26" s="20">
        <v>0.5</v>
      </c>
      <c r="AZ26" s="20">
        <v>0.25</v>
      </c>
      <c r="BA26" s="20">
        <v>0</v>
      </c>
      <c r="BB26" s="20">
        <v>0.5</v>
      </c>
      <c r="BC26" s="20">
        <v>1</v>
      </c>
      <c r="BD26" s="20">
        <v>1</v>
      </c>
      <c r="BE26" s="20">
        <v>3</v>
      </c>
      <c r="BF26" s="20">
        <v>3</v>
      </c>
      <c r="BG26" s="20">
        <v>1</v>
      </c>
      <c r="BH26" s="20">
        <v>1</v>
      </c>
      <c r="BI26" s="20">
        <v>0.8</v>
      </c>
      <c r="BJ26" s="20">
        <v>0.8</v>
      </c>
      <c r="BK26" s="20">
        <v>1</v>
      </c>
      <c r="BL26" s="20">
        <v>0.8</v>
      </c>
      <c r="BM26" s="20">
        <v>2.4</v>
      </c>
      <c r="BN26" s="20">
        <v>2.4</v>
      </c>
      <c r="BO26" s="20">
        <v>0.8</v>
      </c>
      <c r="BP26" s="20">
        <v>0.8</v>
      </c>
      <c r="BQ26" s="20">
        <f t="shared" si="0"/>
        <v>15.6</v>
      </c>
      <c r="BR26" s="20">
        <f t="shared" si="1"/>
        <v>14</v>
      </c>
      <c r="BS26" s="20">
        <f t="shared" si="2"/>
        <v>7</v>
      </c>
      <c r="BT26" s="90">
        <f t="shared" si="3"/>
        <v>7.25</v>
      </c>
      <c r="BU26" s="90">
        <f t="shared" si="4"/>
        <v>17.800000000000004</v>
      </c>
      <c r="BV26" s="20">
        <f t="shared" si="5"/>
        <v>61.650000000000006</v>
      </c>
    </row>
    <row r="27" spans="1:74" s="47" customFormat="1" ht="58.5" customHeight="1" x14ac:dyDescent="0.25">
      <c r="A27" s="48">
        <v>25</v>
      </c>
      <c r="B27" s="50" t="s">
        <v>289</v>
      </c>
      <c r="C27" s="48">
        <v>11</v>
      </c>
      <c r="D27" s="50" t="s">
        <v>290</v>
      </c>
      <c r="E27" s="50" t="s">
        <v>291</v>
      </c>
      <c r="F27" s="50" t="s">
        <v>68</v>
      </c>
      <c r="G27" s="50" t="s">
        <v>292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3">
        <v>0</v>
      </c>
      <c r="N27" s="4">
        <v>1</v>
      </c>
      <c r="O27" s="5">
        <v>0</v>
      </c>
      <c r="P27" s="6">
        <v>2</v>
      </c>
      <c r="Q27" s="7">
        <v>0</v>
      </c>
      <c r="R27" s="8">
        <v>0</v>
      </c>
      <c r="S27" s="9">
        <v>0</v>
      </c>
      <c r="T27" s="10">
        <v>2</v>
      </c>
      <c r="U27" s="11">
        <v>0</v>
      </c>
      <c r="V27" s="12">
        <v>1.5</v>
      </c>
      <c r="W27" s="13">
        <v>3</v>
      </c>
      <c r="X27" s="14">
        <v>2.5</v>
      </c>
      <c r="Y27" s="15">
        <v>2.5</v>
      </c>
      <c r="Z27" s="16">
        <v>0.5</v>
      </c>
      <c r="AA27" s="17">
        <v>0.5</v>
      </c>
      <c r="AB27" s="18">
        <v>0.5</v>
      </c>
      <c r="AC27" s="18">
        <v>0.5</v>
      </c>
      <c r="AD27" s="18">
        <v>0.5</v>
      </c>
      <c r="AE27" s="18">
        <v>0.5</v>
      </c>
      <c r="AF27" s="18">
        <v>0.5</v>
      </c>
      <c r="AG27" s="18">
        <v>0.5</v>
      </c>
      <c r="AH27" s="18">
        <v>0.5</v>
      </c>
      <c r="AI27" s="19">
        <v>0.5</v>
      </c>
      <c r="AJ27" s="18">
        <v>0</v>
      </c>
      <c r="AK27" s="18">
        <v>1</v>
      </c>
      <c r="AL27" s="18">
        <v>1</v>
      </c>
      <c r="AM27" s="18">
        <v>0</v>
      </c>
      <c r="AN27" s="19">
        <v>3.5</v>
      </c>
      <c r="AO27" s="18">
        <v>1.5</v>
      </c>
      <c r="AP27" s="18">
        <v>0.45</v>
      </c>
      <c r="AQ27" s="18">
        <v>0</v>
      </c>
      <c r="AR27" s="18">
        <v>1</v>
      </c>
      <c r="AS27" s="18">
        <v>0</v>
      </c>
      <c r="AT27" s="18">
        <v>1</v>
      </c>
      <c r="AU27" s="18">
        <v>0</v>
      </c>
      <c r="AV27" s="2">
        <v>2</v>
      </c>
      <c r="AW27" s="2">
        <v>0</v>
      </c>
      <c r="AX27" s="2">
        <v>0.25</v>
      </c>
      <c r="AY27" s="2">
        <v>0.5</v>
      </c>
      <c r="AZ27" s="2">
        <v>0.25</v>
      </c>
      <c r="BA27" s="2">
        <v>0</v>
      </c>
      <c r="BB27" s="2">
        <v>0</v>
      </c>
      <c r="BC27" s="2">
        <v>0</v>
      </c>
      <c r="BD27" s="2">
        <v>1</v>
      </c>
      <c r="BE27" s="2">
        <v>3</v>
      </c>
      <c r="BF27" s="2">
        <v>0</v>
      </c>
      <c r="BG27" s="2">
        <v>1</v>
      </c>
      <c r="BH27" s="2">
        <v>1</v>
      </c>
      <c r="BI27" s="2">
        <v>0</v>
      </c>
      <c r="BJ27" s="2">
        <v>0</v>
      </c>
      <c r="BK27" s="2">
        <v>1</v>
      </c>
      <c r="BL27" s="2">
        <v>0.8</v>
      </c>
      <c r="BM27" s="2">
        <v>2.4</v>
      </c>
      <c r="BN27" s="2">
        <v>0</v>
      </c>
      <c r="BO27" s="2">
        <v>0.8</v>
      </c>
      <c r="BP27" s="2">
        <v>0</v>
      </c>
      <c r="BQ27" s="2">
        <f t="shared" si="0"/>
        <v>14.5</v>
      </c>
      <c r="BR27" s="2">
        <f t="shared" si="1"/>
        <v>12</v>
      </c>
      <c r="BS27" s="2">
        <f t="shared" si="2"/>
        <v>7.45</v>
      </c>
      <c r="BT27" s="2">
        <f t="shared" si="3"/>
        <v>4</v>
      </c>
      <c r="BU27" s="2">
        <f t="shared" si="4"/>
        <v>10</v>
      </c>
      <c r="BV27" s="2">
        <f t="shared" si="5"/>
        <v>47.95</v>
      </c>
    </row>
    <row r="28" spans="1:74" s="47" customFormat="1" ht="58.5" customHeight="1" x14ac:dyDescent="0.25">
      <c r="A28" s="49">
        <v>26</v>
      </c>
      <c r="B28" s="51" t="s">
        <v>260</v>
      </c>
      <c r="C28" s="49">
        <v>11</v>
      </c>
      <c r="D28" s="51" t="s">
        <v>391</v>
      </c>
      <c r="E28" s="51" t="s">
        <v>132</v>
      </c>
      <c r="F28" s="51" t="s">
        <v>89</v>
      </c>
      <c r="G28" s="51" t="s">
        <v>244</v>
      </c>
      <c r="H28" s="20">
        <v>1</v>
      </c>
      <c r="I28" s="20">
        <v>0.8</v>
      </c>
      <c r="J28" s="20">
        <v>0</v>
      </c>
      <c r="K28" s="20">
        <v>0.6</v>
      </c>
      <c r="L28" s="20">
        <v>1</v>
      </c>
      <c r="M28" s="21">
        <v>0</v>
      </c>
      <c r="N28" s="22">
        <v>1</v>
      </c>
      <c r="O28" s="23">
        <v>0</v>
      </c>
      <c r="P28" s="24">
        <v>0.8</v>
      </c>
      <c r="Q28" s="25">
        <v>2</v>
      </c>
      <c r="R28" s="26">
        <v>1.2</v>
      </c>
      <c r="S28" s="27">
        <v>0.4</v>
      </c>
      <c r="T28" s="28">
        <v>2</v>
      </c>
      <c r="U28" s="29">
        <v>2</v>
      </c>
      <c r="V28" s="30">
        <v>1.5</v>
      </c>
      <c r="W28" s="31">
        <v>1</v>
      </c>
      <c r="X28" s="32">
        <v>1.5</v>
      </c>
      <c r="Y28" s="33">
        <v>2</v>
      </c>
      <c r="Z28" s="34">
        <v>0</v>
      </c>
      <c r="AA28" s="35">
        <v>0.5</v>
      </c>
      <c r="AB28" s="36">
        <v>0.5</v>
      </c>
      <c r="AC28" s="36">
        <v>0</v>
      </c>
      <c r="AD28" s="36">
        <v>0</v>
      </c>
      <c r="AE28" s="36">
        <v>0.5</v>
      </c>
      <c r="AF28" s="36">
        <v>0</v>
      </c>
      <c r="AG28" s="36">
        <v>0</v>
      </c>
      <c r="AH28" s="36">
        <v>0</v>
      </c>
      <c r="AI28" s="37">
        <v>0.5</v>
      </c>
      <c r="AJ28" s="36">
        <v>0</v>
      </c>
      <c r="AK28" s="36">
        <v>1</v>
      </c>
      <c r="AL28" s="36">
        <v>0</v>
      </c>
      <c r="AM28" s="36">
        <v>0</v>
      </c>
      <c r="AN28" s="38">
        <v>0.5</v>
      </c>
      <c r="AO28" s="36">
        <v>1</v>
      </c>
      <c r="AP28" s="36">
        <v>0</v>
      </c>
      <c r="AQ28" s="36">
        <v>0</v>
      </c>
      <c r="AR28" s="36">
        <v>1</v>
      </c>
      <c r="AS28" s="36">
        <v>1</v>
      </c>
      <c r="AT28" s="36">
        <v>1</v>
      </c>
      <c r="AU28" s="36">
        <v>0</v>
      </c>
      <c r="AV28" s="20">
        <v>0</v>
      </c>
      <c r="AW28" s="20">
        <v>0</v>
      </c>
      <c r="AX28" s="20">
        <v>0.25</v>
      </c>
      <c r="AY28" s="20">
        <v>0</v>
      </c>
      <c r="AZ28" s="20">
        <v>0</v>
      </c>
      <c r="BA28" s="20">
        <v>0</v>
      </c>
      <c r="BB28" s="20">
        <v>0</v>
      </c>
      <c r="BC28" s="20">
        <v>1</v>
      </c>
      <c r="BD28" s="20">
        <v>1</v>
      </c>
      <c r="BE28" s="20">
        <v>3</v>
      </c>
      <c r="BF28" s="20">
        <v>3</v>
      </c>
      <c r="BG28" s="20">
        <v>0</v>
      </c>
      <c r="BH28" s="20">
        <v>1</v>
      </c>
      <c r="BI28" s="20">
        <v>0</v>
      </c>
      <c r="BJ28" s="20">
        <v>0.8</v>
      </c>
      <c r="BK28" s="20">
        <v>1</v>
      </c>
      <c r="BL28" s="20">
        <v>0.8</v>
      </c>
      <c r="BM28" s="20">
        <v>0</v>
      </c>
      <c r="BN28" s="20">
        <v>0</v>
      </c>
      <c r="BO28" s="20">
        <v>0</v>
      </c>
      <c r="BP28" s="20">
        <v>0</v>
      </c>
      <c r="BQ28" s="20">
        <f t="shared" si="0"/>
        <v>15.3</v>
      </c>
      <c r="BR28" s="20">
        <f t="shared" si="1"/>
        <v>6.5</v>
      </c>
      <c r="BS28" s="20">
        <f t="shared" si="2"/>
        <v>4.5</v>
      </c>
      <c r="BT28" s="20">
        <f t="shared" si="3"/>
        <v>2.25</v>
      </c>
      <c r="BU28" s="20">
        <f t="shared" si="4"/>
        <v>9.6000000000000014</v>
      </c>
      <c r="BV28" s="20">
        <f t="shared" si="5"/>
        <v>38.150000000000006</v>
      </c>
    </row>
    <row r="29" spans="1:74" s="47" customFormat="1" ht="58.5" customHeight="1" x14ac:dyDescent="0.25">
      <c r="A29" s="48">
        <v>27</v>
      </c>
      <c r="B29" s="50" t="s">
        <v>150</v>
      </c>
      <c r="C29" s="48">
        <v>11</v>
      </c>
      <c r="D29" s="50" t="s">
        <v>151</v>
      </c>
      <c r="E29" s="50" t="s">
        <v>152</v>
      </c>
      <c r="F29" s="50" t="s">
        <v>198</v>
      </c>
      <c r="G29" s="50" t="s">
        <v>153</v>
      </c>
      <c r="H29" s="2">
        <v>0</v>
      </c>
      <c r="I29" s="2">
        <v>0.8</v>
      </c>
      <c r="J29" s="2">
        <v>0</v>
      </c>
      <c r="K29" s="2">
        <v>0.6</v>
      </c>
      <c r="L29" s="2">
        <v>0</v>
      </c>
      <c r="M29" s="3">
        <v>0</v>
      </c>
      <c r="N29" s="4">
        <v>0.8</v>
      </c>
      <c r="O29" s="5">
        <v>0</v>
      </c>
      <c r="P29" s="6">
        <v>1.2</v>
      </c>
      <c r="Q29" s="7">
        <v>0</v>
      </c>
      <c r="R29" s="8">
        <v>2</v>
      </c>
      <c r="S29" s="9">
        <v>0.8</v>
      </c>
      <c r="T29" s="10">
        <v>0.8</v>
      </c>
      <c r="U29" s="11">
        <v>0</v>
      </c>
      <c r="V29" s="12">
        <v>3</v>
      </c>
      <c r="W29" s="13">
        <v>1</v>
      </c>
      <c r="X29" s="14">
        <v>2.5</v>
      </c>
      <c r="Y29" s="15">
        <v>2.5</v>
      </c>
      <c r="Z29" s="16">
        <v>0.5</v>
      </c>
      <c r="AA29" s="17">
        <v>0.5</v>
      </c>
      <c r="AB29" s="18">
        <v>0.5</v>
      </c>
      <c r="AC29" s="18">
        <v>0.5</v>
      </c>
      <c r="AD29" s="18">
        <v>0.5</v>
      </c>
      <c r="AE29" s="18">
        <v>0.5</v>
      </c>
      <c r="AF29" s="18">
        <v>0.5</v>
      </c>
      <c r="AG29" s="18">
        <v>0.5</v>
      </c>
      <c r="AH29" s="18">
        <v>0.5</v>
      </c>
      <c r="AI29" s="19">
        <v>0.5</v>
      </c>
      <c r="AJ29" s="18">
        <v>7</v>
      </c>
      <c r="AK29" s="18">
        <v>1</v>
      </c>
      <c r="AL29" s="18">
        <v>0</v>
      </c>
      <c r="AM29" s="18">
        <v>0</v>
      </c>
      <c r="AN29" s="19">
        <v>0.5</v>
      </c>
      <c r="AO29" s="18">
        <v>0</v>
      </c>
      <c r="AP29" s="18">
        <v>0.25</v>
      </c>
      <c r="AQ29" s="18">
        <v>0.5</v>
      </c>
      <c r="AR29" s="18">
        <v>0</v>
      </c>
      <c r="AS29" s="18">
        <v>0.5</v>
      </c>
      <c r="AT29" s="18">
        <v>0</v>
      </c>
      <c r="AU29" s="18">
        <v>0</v>
      </c>
      <c r="AV29" s="2">
        <v>0.5</v>
      </c>
      <c r="AW29" s="2">
        <v>0</v>
      </c>
      <c r="AX29" s="2">
        <v>0.25</v>
      </c>
      <c r="AY29" s="2">
        <v>0</v>
      </c>
      <c r="AZ29" s="2">
        <v>0.25</v>
      </c>
      <c r="BA29" s="2">
        <v>0</v>
      </c>
      <c r="BB29" s="2">
        <v>0</v>
      </c>
      <c r="BC29" s="2">
        <v>0.5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1</v>
      </c>
      <c r="BL29" s="2">
        <v>0.8</v>
      </c>
      <c r="BM29" s="2">
        <v>2.4</v>
      </c>
      <c r="BN29" s="2">
        <v>0</v>
      </c>
      <c r="BO29" s="2">
        <v>0</v>
      </c>
      <c r="BP29" s="2">
        <v>0</v>
      </c>
      <c r="BQ29" s="2">
        <f t="shared" si="0"/>
        <v>11</v>
      </c>
      <c r="BR29" s="2">
        <f t="shared" si="1"/>
        <v>18</v>
      </c>
      <c r="BS29" s="2">
        <f t="shared" si="2"/>
        <v>1.75</v>
      </c>
      <c r="BT29" s="2">
        <f t="shared" si="3"/>
        <v>1.5</v>
      </c>
      <c r="BU29" s="2">
        <f t="shared" si="4"/>
        <v>4.2</v>
      </c>
      <c r="BV29" s="2">
        <f t="shared" si="5"/>
        <v>36.450000000000003</v>
      </c>
    </row>
    <row r="30" spans="1:74" s="47" customFormat="1" ht="58.5" customHeight="1" x14ac:dyDescent="0.25">
      <c r="A30" s="49">
        <v>28</v>
      </c>
      <c r="B30" s="51" t="s">
        <v>261</v>
      </c>
      <c r="C30" s="49">
        <v>11</v>
      </c>
      <c r="D30" s="51" t="s">
        <v>262</v>
      </c>
      <c r="E30" s="51" t="s">
        <v>263</v>
      </c>
      <c r="F30" s="51" t="s">
        <v>264</v>
      </c>
      <c r="G30" s="51" t="s">
        <v>265</v>
      </c>
      <c r="H30" s="20">
        <v>0</v>
      </c>
      <c r="I30" s="20">
        <v>0.4</v>
      </c>
      <c r="J30" s="20">
        <v>0</v>
      </c>
      <c r="K30" s="20">
        <v>0.6</v>
      </c>
      <c r="L30" s="20">
        <v>1</v>
      </c>
      <c r="M30" s="21">
        <v>0</v>
      </c>
      <c r="N30" s="22">
        <v>1</v>
      </c>
      <c r="O30" s="23">
        <v>0</v>
      </c>
      <c r="P30" s="24">
        <v>0.8</v>
      </c>
      <c r="Q30" s="25">
        <v>2</v>
      </c>
      <c r="R30" s="26">
        <v>0</v>
      </c>
      <c r="S30" s="27">
        <v>0.8</v>
      </c>
      <c r="T30" s="28">
        <v>2</v>
      </c>
      <c r="U30" s="29">
        <v>3</v>
      </c>
      <c r="V30" s="30">
        <v>0</v>
      </c>
      <c r="W30" s="31">
        <v>2</v>
      </c>
      <c r="X30" s="32">
        <v>0.5</v>
      </c>
      <c r="Y30" s="33">
        <v>0</v>
      </c>
      <c r="Z30" s="34">
        <v>0</v>
      </c>
      <c r="AA30" s="35">
        <v>0</v>
      </c>
      <c r="AB30" s="36">
        <v>0</v>
      </c>
      <c r="AC30" s="36">
        <v>0</v>
      </c>
      <c r="AD30" s="36">
        <v>0.5</v>
      </c>
      <c r="AE30" s="36">
        <v>0.5</v>
      </c>
      <c r="AF30" s="36">
        <v>0.5</v>
      </c>
      <c r="AG30" s="36">
        <v>0</v>
      </c>
      <c r="AH30" s="36">
        <v>0</v>
      </c>
      <c r="AI30" s="37">
        <v>0</v>
      </c>
      <c r="AJ30" s="36">
        <v>2</v>
      </c>
      <c r="AK30" s="36">
        <v>1</v>
      </c>
      <c r="AL30" s="36">
        <v>1</v>
      </c>
      <c r="AM30" s="36">
        <v>0</v>
      </c>
      <c r="AN30" s="38">
        <v>2.5</v>
      </c>
      <c r="AO30" s="36">
        <v>1.5</v>
      </c>
      <c r="AP30" s="36">
        <v>0</v>
      </c>
      <c r="AQ30" s="36">
        <v>0</v>
      </c>
      <c r="AR30" s="36">
        <v>1</v>
      </c>
      <c r="AS30" s="36">
        <v>0</v>
      </c>
      <c r="AT30" s="36">
        <v>0</v>
      </c>
      <c r="AU30" s="36">
        <v>0</v>
      </c>
      <c r="AV30" s="20">
        <v>0</v>
      </c>
      <c r="AW30" s="20">
        <v>1.5</v>
      </c>
      <c r="AX30" s="20">
        <v>0.25</v>
      </c>
      <c r="AY30" s="20">
        <v>0</v>
      </c>
      <c r="AZ30" s="20">
        <v>0</v>
      </c>
      <c r="BA30" s="20">
        <v>0</v>
      </c>
      <c r="BB30" s="20">
        <v>0</v>
      </c>
      <c r="BC30" s="20">
        <v>1</v>
      </c>
      <c r="BD30" s="20">
        <v>0.5</v>
      </c>
      <c r="BE30" s="20">
        <v>1.5</v>
      </c>
      <c r="BF30" s="20">
        <v>1.5</v>
      </c>
      <c r="BG30" s="20">
        <v>0</v>
      </c>
      <c r="BH30" s="20">
        <v>1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f t="shared" si="0"/>
        <v>13.6</v>
      </c>
      <c r="BR30" s="20">
        <f t="shared" si="1"/>
        <v>6</v>
      </c>
      <c r="BS30" s="20">
        <f t="shared" si="2"/>
        <v>5</v>
      </c>
      <c r="BT30" s="20">
        <f t="shared" si="3"/>
        <v>3.25</v>
      </c>
      <c r="BU30" s="20">
        <f t="shared" si="4"/>
        <v>4</v>
      </c>
      <c r="BV30" s="20">
        <f t="shared" si="5"/>
        <v>31.85</v>
      </c>
    </row>
    <row r="31" spans="1:74" s="47" customFormat="1" ht="58.5" customHeight="1" x14ac:dyDescent="0.25">
      <c r="A31" s="48">
        <v>29</v>
      </c>
      <c r="B31" s="50" t="s">
        <v>266</v>
      </c>
      <c r="C31" s="48">
        <v>11</v>
      </c>
      <c r="D31" s="50" t="s">
        <v>267</v>
      </c>
      <c r="E31" s="50" t="s">
        <v>18</v>
      </c>
      <c r="F31" s="50" t="s">
        <v>19</v>
      </c>
      <c r="G31" s="50" t="s">
        <v>268</v>
      </c>
      <c r="H31" s="2">
        <v>0</v>
      </c>
      <c r="I31" s="2">
        <v>0.4</v>
      </c>
      <c r="J31" s="2">
        <v>1</v>
      </c>
      <c r="K31" s="2">
        <v>0.8</v>
      </c>
      <c r="L31" s="2">
        <v>1</v>
      </c>
      <c r="M31" s="3">
        <v>0</v>
      </c>
      <c r="N31" s="4">
        <v>1</v>
      </c>
      <c r="O31" s="5">
        <v>0</v>
      </c>
      <c r="P31" s="6">
        <v>2</v>
      </c>
      <c r="Q31" s="7">
        <v>1.2</v>
      </c>
      <c r="R31" s="8">
        <v>1.2</v>
      </c>
      <c r="S31" s="9">
        <v>0.4</v>
      </c>
      <c r="T31" s="10">
        <v>2</v>
      </c>
      <c r="U31" s="11">
        <v>2</v>
      </c>
      <c r="V31" s="12">
        <v>1.5</v>
      </c>
      <c r="W31" s="13">
        <v>3</v>
      </c>
      <c r="X31" s="14">
        <v>2.5</v>
      </c>
      <c r="Y31" s="15">
        <v>2.5</v>
      </c>
      <c r="Z31" s="16">
        <v>0.5</v>
      </c>
      <c r="AA31" s="17">
        <v>0.5</v>
      </c>
      <c r="AB31" s="18">
        <v>0.5</v>
      </c>
      <c r="AC31" s="18">
        <v>0.5</v>
      </c>
      <c r="AD31" s="18">
        <v>0.5</v>
      </c>
      <c r="AE31" s="18">
        <v>0.5</v>
      </c>
      <c r="AF31" s="18">
        <v>0.5</v>
      </c>
      <c r="AG31" s="18">
        <v>0.5</v>
      </c>
      <c r="AH31" s="18">
        <v>0.5</v>
      </c>
      <c r="AI31" s="19">
        <v>0.5</v>
      </c>
      <c r="AJ31" s="18">
        <v>0</v>
      </c>
      <c r="AK31" s="18">
        <v>1</v>
      </c>
      <c r="AL31" s="18">
        <v>1</v>
      </c>
      <c r="AM31" s="18">
        <v>0</v>
      </c>
      <c r="AN31" s="19">
        <v>3.5</v>
      </c>
      <c r="AO31" s="18">
        <v>1.5</v>
      </c>
      <c r="AP31" s="18">
        <v>0.25</v>
      </c>
      <c r="AQ31" s="18">
        <v>0.5</v>
      </c>
      <c r="AR31" s="18">
        <v>0.5</v>
      </c>
      <c r="AS31" s="18">
        <v>0</v>
      </c>
      <c r="AT31" s="18">
        <v>0</v>
      </c>
      <c r="AU31" s="18">
        <v>0</v>
      </c>
      <c r="AV31" s="2">
        <v>1.5</v>
      </c>
      <c r="AW31" s="2">
        <v>0</v>
      </c>
      <c r="AX31" s="2">
        <v>0.25</v>
      </c>
      <c r="AY31" s="2">
        <v>0</v>
      </c>
      <c r="AZ31" s="2">
        <v>0</v>
      </c>
      <c r="BA31" s="2">
        <v>0</v>
      </c>
      <c r="BB31" s="2">
        <v>0</v>
      </c>
      <c r="BC31" s="2">
        <v>0.5</v>
      </c>
      <c r="BD31" s="2">
        <v>1</v>
      </c>
      <c r="BE31" s="2">
        <v>1.5</v>
      </c>
      <c r="BF31" s="2">
        <v>3</v>
      </c>
      <c r="BG31" s="2">
        <v>1</v>
      </c>
      <c r="BH31" s="2">
        <v>0</v>
      </c>
      <c r="BI31" s="2">
        <v>0.8</v>
      </c>
      <c r="BJ31" s="2">
        <v>0.8</v>
      </c>
      <c r="BK31" s="2">
        <v>1</v>
      </c>
      <c r="BL31" s="2">
        <v>0.8</v>
      </c>
      <c r="BM31" s="2">
        <v>0</v>
      </c>
      <c r="BN31" s="2">
        <v>0</v>
      </c>
      <c r="BO31" s="2">
        <v>0</v>
      </c>
      <c r="BP31" s="2">
        <v>0</v>
      </c>
      <c r="BQ31" s="2">
        <f t="shared" si="0"/>
        <v>17.5</v>
      </c>
      <c r="BR31" s="2">
        <f t="shared" si="1"/>
        <v>12</v>
      </c>
      <c r="BS31" s="2">
        <f t="shared" si="2"/>
        <v>6.25</v>
      </c>
      <c r="BT31" s="2">
        <f t="shared" si="3"/>
        <v>3.25</v>
      </c>
      <c r="BU31" s="2">
        <f t="shared" si="4"/>
        <v>8.9</v>
      </c>
      <c r="BV31" s="2">
        <f t="shared" si="5"/>
        <v>47.9</v>
      </c>
    </row>
    <row r="32" spans="1:74" s="47" customFormat="1" ht="58.5" customHeight="1" x14ac:dyDescent="0.25">
      <c r="A32" s="49">
        <v>30</v>
      </c>
      <c r="B32" s="51" t="s">
        <v>167</v>
      </c>
      <c r="C32" s="49">
        <v>11</v>
      </c>
      <c r="D32" s="51" t="s">
        <v>168</v>
      </c>
      <c r="E32" s="51" t="s">
        <v>169</v>
      </c>
      <c r="F32" s="51" t="s">
        <v>68</v>
      </c>
      <c r="G32" s="51" t="s">
        <v>170</v>
      </c>
      <c r="H32" s="20">
        <v>1</v>
      </c>
      <c r="I32" s="20">
        <v>0.8</v>
      </c>
      <c r="J32" s="20">
        <v>0</v>
      </c>
      <c r="K32" s="20">
        <v>1</v>
      </c>
      <c r="L32" s="20">
        <v>1</v>
      </c>
      <c r="M32" s="21">
        <v>0</v>
      </c>
      <c r="N32" s="22">
        <v>1</v>
      </c>
      <c r="O32" s="23">
        <v>0</v>
      </c>
      <c r="P32" s="24">
        <v>2</v>
      </c>
      <c r="Q32" s="25">
        <v>1.6</v>
      </c>
      <c r="R32" s="26">
        <v>2</v>
      </c>
      <c r="S32" s="27">
        <v>2</v>
      </c>
      <c r="T32" s="28">
        <v>2</v>
      </c>
      <c r="U32" s="29">
        <v>3</v>
      </c>
      <c r="V32" s="30">
        <v>3</v>
      </c>
      <c r="W32" s="31">
        <v>3</v>
      </c>
      <c r="X32" s="32">
        <v>2.5</v>
      </c>
      <c r="Y32" s="33">
        <v>2</v>
      </c>
      <c r="Z32" s="34">
        <v>0.5</v>
      </c>
      <c r="AA32" s="35">
        <v>0.5</v>
      </c>
      <c r="AB32" s="36">
        <v>0.5</v>
      </c>
      <c r="AC32" s="36">
        <v>0.5</v>
      </c>
      <c r="AD32" s="36">
        <v>0.5</v>
      </c>
      <c r="AE32" s="36">
        <v>0.5</v>
      </c>
      <c r="AF32" s="36">
        <v>0.5</v>
      </c>
      <c r="AG32" s="36">
        <v>0.5</v>
      </c>
      <c r="AH32" s="36">
        <v>0.5</v>
      </c>
      <c r="AI32" s="37">
        <v>0.5</v>
      </c>
      <c r="AJ32" s="36">
        <v>8</v>
      </c>
      <c r="AK32" s="36">
        <v>1</v>
      </c>
      <c r="AL32" s="36">
        <v>0</v>
      </c>
      <c r="AM32" s="36">
        <v>1</v>
      </c>
      <c r="AN32" s="38">
        <v>3.5</v>
      </c>
      <c r="AO32" s="36">
        <v>1.5</v>
      </c>
      <c r="AP32" s="36">
        <v>0.5</v>
      </c>
      <c r="AQ32" s="36">
        <v>0.5</v>
      </c>
      <c r="AR32" s="36">
        <v>1</v>
      </c>
      <c r="AS32" s="36">
        <v>1</v>
      </c>
      <c r="AT32" s="36">
        <v>0</v>
      </c>
      <c r="AU32" s="36">
        <v>0</v>
      </c>
      <c r="AV32" s="20">
        <v>2</v>
      </c>
      <c r="AW32" s="20">
        <v>0</v>
      </c>
      <c r="AX32" s="20">
        <v>0.5</v>
      </c>
      <c r="AY32" s="20">
        <v>0.5</v>
      </c>
      <c r="AZ32" s="20">
        <v>0.25</v>
      </c>
      <c r="BA32" s="20">
        <v>0.5</v>
      </c>
      <c r="BB32" s="20">
        <v>0</v>
      </c>
      <c r="BC32" s="20">
        <v>0.5</v>
      </c>
      <c r="BD32" s="20">
        <v>1</v>
      </c>
      <c r="BE32" s="20">
        <v>3</v>
      </c>
      <c r="BF32" s="20">
        <v>3</v>
      </c>
      <c r="BG32" s="20">
        <v>1</v>
      </c>
      <c r="BH32" s="20">
        <v>1</v>
      </c>
      <c r="BI32" s="20">
        <v>0</v>
      </c>
      <c r="BJ32" s="20">
        <v>0</v>
      </c>
      <c r="BK32" s="20">
        <v>1</v>
      </c>
      <c r="BL32" s="20">
        <v>0.8</v>
      </c>
      <c r="BM32" s="20">
        <v>0</v>
      </c>
      <c r="BN32" s="20">
        <v>0</v>
      </c>
      <c r="BO32" s="20">
        <v>0</v>
      </c>
      <c r="BP32" s="20">
        <v>0</v>
      </c>
      <c r="BQ32" s="20">
        <f t="shared" si="0"/>
        <v>23.4</v>
      </c>
      <c r="BR32" s="20">
        <f t="shared" si="1"/>
        <v>19.5</v>
      </c>
      <c r="BS32" s="90">
        <f t="shared" si="2"/>
        <v>8</v>
      </c>
      <c r="BT32" s="20">
        <f t="shared" si="3"/>
        <v>5.25</v>
      </c>
      <c r="BU32" s="20">
        <f t="shared" si="4"/>
        <v>9.8000000000000007</v>
      </c>
      <c r="BV32" s="20">
        <f t="shared" si="5"/>
        <v>65.95</v>
      </c>
    </row>
    <row r="33" spans="1:74" s="47" customFormat="1" ht="58.5" customHeight="1" x14ac:dyDescent="0.25">
      <c r="A33" s="48">
        <v>31</v>
      </c>
      <c r="B33" s="50" t="s">
        <v>333</v>
      </c>
      <c r="C33" s="48">
        <v>11</v>
      </c>
      <c r="D33" s="50" t="s">
        <v>334</v>
      </c>
      <c r="E33" s="50" t="s">
        <v>335</v>
      </c>
      <c r="F33" s="50" t="s">
        <v>68</v>
      </c>
      <c r="G33" s="50" t="s">
        <v>336</v>
      </c>
      <c r="H33" s="2">
        <v>0</v>
      </c>
      <c r="I33" s="2">
        <v>0.6</v>
      </c>
      <c r="J33" s="2">
        <v>0</v>
      </c>
      <c r="K33" s="2">
        <v>0.6</v>
      </c>
      <c r="L33" s="2">
        <v>1</v>
      </c>
      <c r="M33" s="3">
        <v>0</v>
      </c>
      <c r="N33" s="4">
        <v>0.4</v>
      </c>
      <c r="O33" s="5">
        <v>0</v>
      </c>
      <c r="P33" s="6">
        <v>2</v>
      </c>
      <c r="Q33" s="7">
        <v>1.2</v>
      </c>
      <c r="R33" s="8">
        <v>0</v>
      </c>
      <c r="S33" s="9">
        <v>0.4</v>
      </c>
      <c r="T33" s="10">
        <v>2</v>
      </c>
      <c r="U33" s="11">
        <v>0</v>
      </c>
      <c r="V33" s="12">
        <v>3</v>
      </c>
      <c r="W33" s="13">
        <v>1</v>
      </c>
      <c r="X33" s="14">
        <v>2.5</v>
      </c>
      <c r="Y33" s="15">
        <v>1</v>
      </c>
      <c r="Z33" s="16">
        <v>0.5</v>
      </c>
      <c r="AA33" s="17">
        <v>0.5</v>
      </c>
      <c r="AB33" s="18">
        <v>0</v>
      </c>
      <c r="AC33" s="18">
        <v>0</v>
      </c>
      <c r="AD33" s="18">
        <v>0</v>
      </c>
      <c r="AE33" s="18">
        <v>0</v>
      </c>
      <c r="AF33" s="18">
        <v>0.5</v>
      </c>
      <c r="AG33" s="18">
        <v>0.5</v>
      </c>
      <c r="AH33" s="18">
        <v>0</v>
      </c>
      <c r="AI33" s="19">
        <v>0</v>
      </c>
      <c r="AJ33" s="18">
        <v>5</v>
      </c>
      <c r="AK33" s="18">
        <v>1</v>
      </c>
      <c r="AL33" s="18">
        <v>0</v>
      </c>
      <c r="AM33" s="18">
        <v>0</v>
      </c>
      <c r="AN33" s="19">
        <v>0.5</v>
      </c>
      <c r="AO33" s="18">
        <v>1</v>
      </c>
      <c r="AP33" s="18">
        <v>0</v>
      </c>
      <c r="AQ33" s="18">
        <v>0</v>
      </c>
      <c r="AR33" s="18">
        <v>1</v>
      </c>
      <c r="AS33" s="18">
        <v>0</v>
      </c>
      <c r="AT33" s="18">
        <v>0</v>
      </c>
      <c r="AU33" s="18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0.5</v>
      </c>
      <c r="BB33" s="2">
        <v>0</v>
      </c>
      <c r="BC33" s="2">
        <v>0</v>
      </c>
      <c r="BD33" s="2">
        <v>0</v>
      </c>
      <c r="BE33" s="2">
        <v>1.5</v>
      </c>
      <c r="BF33" s="2">
        <v>2.8</v>
      </c>
      <c r="BG33" s="2">
        <v>1</v>
      </c>
      <c r="BH33" s="2">
        <v>1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f t="shared" si="0"/>
        <v>12.2</v>
      </c>
      <c r="BR33" s="2">
        <f t="shared" si="1"/>
        <v>11.5</v>
      </c>
      <c r="BS33" s="2">
        <f t="shared" si="2"/>
        <v>2.5</v>
      </c>
      <c r="BT33" s="2">
        <f t="shared" si="3"/>
        <v>0.5</v>
      </c>
      <c r="BU33" s="2">
        <f t="shared" si="4"/>
        <v>6.3</v>
      </c>
      <c r="BV33" s="2">
        <f t="shared" si="5"/>
        <v>33</v>
      </c>
    </row>
    <row r="34" spans="1:74" s="47" customFormat="1" ht="58.5" customHeight="1" x14ac:dyDescent="0.25">
      <c r="A34" s="49">
        <v>32</v>
      </c>
      <c r="B34" s="51" t="s">
        <v>144</v>
      </c>
      <c r="C34" s="49">
        <v>11</v>
      </c>
      <c r="D34" s="51" t="s">
        <v>145</v>
      </c>
      <c r="E34" s="51" t="s">
        <v>146</v>
      </c>
      <c r="F34" s="51" t="s">
        <v>63</v>
      </c>
      <c r="G34" s="51" t="s">
        <v>147</v>
      </c>
      <c r="H34" s="20">
        <v>1</v>
      </c>
      <c r="I34" s="20">
        <v>1</v>
      </c>
      <c r="J34" s="20">
        <v>0</v>
      </c>
      <c r="K34" s="20">
        <v>1</v>
      </c>
      <c r="L34" s="20">
        <v>0</v>
      </c>
      <c r="M34" s="21">
        <v>0</v>
      </c>
      <c r="N34" s="22">
        <v>1</v>
      </c>
      <c r="O34" s="23">
        <v>0</v>
      </c>
      <c r="P34" s="24">
        <v>1.2</v>
      </c>
      <c r="Q34" s="25">
        <v>0.4</v>
      </c>
      <c r="R34" s="26">
        <v>0</v>
      </c>
      <c r="S34" s="27">
        <v>0</v>
      </c>
      <c r="T34" s="28">
        <v>0</v>
      </c>
      <c r="U34" s="29">
        <v>0</v>
      </c>
      <c r="V34" s="30">
        <v>3</v>
      </c>
      <c r="W34" s="31">
        <v>1</v>
      </c>
      <c r="X34" s="32">
        <v>2.5</v>
      </c>
      <c r="Y34" s="33">
        <v>2</v>
      </c>
      <c r="Z34" s="34">
        <v>0.5</v>
      </c>
      <c r="AA34" s="35">
        <v>0.5</v>
      </c>
      <c r="AB34" s="36">
        <v>0.5</v>
      </c>
      <c r="AC34" s="36">
        <v>0.5</v>
      </c>
      <c r="AD34" s="36">
        <v>0.5</v>
      </c>
      <c r="AE34" s="36">
        <v>0.5</v>
      </c>
      <c r="AF34" s="36">
        <v>0</v>
      </c>
      <c r="AG34" s="36">
        <v>0.5</v>
      </c>
      <c r="AH34" s="36">
        <v>0.5</v>
      </c>
      <c r="AI34" s="37">
        <v>0.5</v>
      </c>
      <c r="AJ34" s="36">
        <v>4</v>
      </c>
      <c r="AK34" s="36">
        <v>1</v>
      </c>
      <c r="AL34" s="36">
        <v>1</v>
      </c>
      <c r="AM34" s="36">
        <v>1</v>
      </c>
      <c r="AN34" s="38">
        <v>2</v>
      </c>
      <c r="AO34" s="36">
        <v>1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20">
        <v>1</v>
      </c>
      <c r="AW34" s="20">
        <v>0.5</v>
      </c>
      <c r="AX34" s="20">
        <v>0.25</v>
      </c>
      <c r="AY34" s="20">
        <v>0.5</v>
      </c>
      <c r="AZ34" s="20">
        <v>0.25</v>
      </c>
      <c r="BA34" s="20">
        <v>0</v>
      </c>
      <c r="BB34" s="20">
        <v>0</v>
      </c>
      <c r="BC34" s="20">
        <v>0</v>
      </c>
      <c r="BD34" s="20">
        <v>0</v>
      </c>
      <c r="BE34" s="20">
        <v>1.5</v>
      </c>
      <c r="BF34" s="20">
        <v>1.5</v>
      </c>
      <c r="BG34" s="20">
        <v>0</v>
      </c>
      <c r="BH34" s="20">
        <v>1</v>
      </c>
      <c r="BI34" s="20">
        <v>0.8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f t="shared" si="0"/>
        <v>9.6000000000000014</v>
      </c>
      <c r="BR34" s="20">
        <f t="shared" si="1"/>
        <v>16</v>
      </c>
      <c r="BS34" s="20">
        <f t="shared" si="2"/>
        <v>3</v>
      </c>
      <c r="BT34" s="20">
        <f t="shared" si="3"/>
        <v>2.5</v>
      </c>
      <c r="BU34" s="20">
        <f t="shared" si="4"/>
        <v>4.8</v>
      </c>
      <c r="BV34" s="20">
        <f t="shared" si="5"/>
        <v>35.9</v>
      </c>
    </row>
    <row r="35" spans="1:74" s="47" customFormat="1" ht="58.5" customHeight="1" x14ac:dyDescent="0.25">
      <c r="A35" s="48">
        <v>33</v>
      </c>
      <c r="B35" s="50" t="s">
        <v>111</v>
      </c>
      <c r="C35" s="48">
        <v>11</v>
      </c>
      <c r="D35" s="50" t="s">
        <v>112</v>
      </c>
      <c r="E35" s="50" t="s">
        <v>18</v>
      </c>
      <c r="F35" s="50" t="s">
        <v>19</v>
      </c>
      <c r="G35" s="50" t="s">
        <v>113</v>
      </c>
      <c r="H35" s="2">
        <v>0</v>
      </c>
      <c r="I35" s="2">
        <v>1</v>
      </c>
      <c r="J35" s="2">
        <v>0</v>
      </c>
      <c r="K35" s="2">
        <v>0.8</v>
      </c>
      <c r="L35" s="2">
        <v>0.8</v>
      </c>
      <c r="M35" s="3">
        <v>0</v>
      </c>
      <c r="N35" s="4">
        <v>1</v>
      </c>
      <c r="O35" s="5">
        <v>0</v>
      </c>
      <c r="P35" s="6">
        <v>1.2</v>
      </c>
      <c r="Q35" s="7">
        <v>1.2</v>
      </c>
      <c r="R35" s="8">
        <v>1.2</v>
      </c>
      <c r="S35" s="9">
        <v>0</v>
      </c>
      <c r="T35" s="10">
        <v>0.8</v>
      </c>
      <c r="U35" s="11">
        <v>0</v>
      </c>
      <c r="V35" s="12">
        <v>1.5</v>
      </c>
      <c r="W35" s="13">
        <v>1</v>
      </c>
      <c r="X35" s="14">
        <v>2.5</v>
      </c>
      <c r="Y35" s="15">
        <v>2</v>
      </c>
      <c r="Z35" s="16">
        <v>0.5</v>
      </c>
      <c r="AA35" s="17">
        <v>0.5</v>
      </c>
      <c r="AB35" s="18">
        <v>0.5</v>
      </c>
      <c r="AC35" s="18">
        <v>0</v>
      </c>
      <c r="AD35" s="18">
        <v>0.5</v>
      </c>
      <c r="AE35" s="18">
        <v>0</v>
      </c>
      <c r="AF35" s="18">
        <v>0.5</v>
      </c>
      <c r="AG35" s="18">
        <v>0.5</v>
      </c>
      <c r="AH35" s="18">
        <v>0</v>
      </c>
      <c r="AI35" s="19">
        <v>0.5</v>
      </c>
      <c r="AJ35" s="18">
        <v>3</v>
      </c>
      <c r="AK35" s="18">
        <v>1</v>
      </c>
      <c r="AL35" s="18">
        <v>0.5</v>
      </c>
      <c r="AM35" s="18">
        <v>0</v>
      </c>
      <c r="AN35" s="19">
        <v>1</v>
      </c>
      <c r="AO35" s="18">
        <v>0.5</v>
      </c>
      <c r="AP35" s="18">
        <v>0</v>
      </c>
      <c r="AQ35" s="18">
        <v>0</v>
      </c>
      <c r="AR35" s="18">
        <v>1</v>
      </c>
      <c r="AS35" s="18">
        <v>1</v>
      </c>
      <c r="AT35" s="18">
        <v>1</v>
      </c>
      <c r="AU35" s="18">
        <v>0</v>
      </c>
      <c r="AV35" s="2">
        <v>1</v>
      </c>
      <c r="AW35" s="2">
        <v>0.5</v>
      </c>
      <c r="AX35" s="2">
        <v>0.25</v>
      </c>
      <c r="AY35" s="2">
        <v>0</v>
      </c>
      <c r="AZ35" s="2">
        <v>0.25</v>
      </c>
      <c r="BA35" s="2">
        <v>0</v>
      </c>
      <c r="BB35" s="2">
        <v>0</v>
      </c>
      <c r="BC35" s="2">
        <v>1</v>
      </c>
      <c r="BD35" s="2">
        <v>1</v>
      </c>
      <c r="BE35" s="2">
        <v>1.5</v>
      </c>
      <c r="BF35" s="2">
        <v>0</v>
      </c>
      <c r="BG35" s="2">
        <v>1</v>
      </c>
      <c r="BH35" s="2">
        <v>1</v>
      </c>
      <c r="BI35" s="2">
        <v>0.8</v>
      </c>
      <c r="BJ35" s="2">
        <v>0.8</v>
      </c>
      <c r="BK35" s="2">
        <v>1</v>
      </c>
      <c r="BL35" s="2">
        <v>0.8</v>
      </c>
      <c r="BM35" s="2">
        <v>0</v>
      </c>
      <c r="BN35" s="2">
        <v>0</v>
      </c>
      <c r="BO35" s="2">
        <v>0</v>
      </c>
      <c r="BP35" s="2">
        <v>0</v>
      </c>
      <c r="BQ35" s="2">
        <f t="shared" ref="BQ35:BQ56" si="6">SUM(H35:W35)</f>
        <v>10.5</v>
      </c>
      <c r="BR35" s="2">
        <f t="shared" ref="BR35:BR56" si="7">SUM(X35:AM35)</f>
        <v>12.5</v>
      </c>
      <c r="BS35" s="2">
        <f t="shared" ref="BS35:BS56" si="8">SUM(AN35:AU35)</f>
        <v>4.5</v>
      </c>
      <c r="BT35" s="2">
        <f t="shared" ref="BT35:BT56" si="9">SUM(AV35:BD35)</f>
        <v>4</v>
      </c>
      <c r="BU35" s="2">
        <f t="shared" ref="BU35:BU56" si="10">SUM(BE35:BP35)</f>
        <v>6.8999999999999995</v>
      </c>
      <c r="BV35" s="2">
        <f t="shared" ref="BV35:BV56" si="11">SUM(BQ35:BU35)</f>
        <v>38.4</v>
      </c>
    </row>
    <row r="36" spans="1:74" s="47" customFormat="1" ht="58.5" customHeight="1" x14ac:dyDescent="0.25">
      <c r="A36" s="49">
        <v>34</v>
      </c>
      <c r="B36" s="51" t="s">
        <v>45</v>
      </c>
      <c r="C36" s="49">
        <v>11</v>
      </c>
      <c r="D36" s="51" t="s">
        <v>46</v>
      </c>
      <c r="E36" s="51" t="s">
        <v>47</v>
      </c>
      <c r="F36" s="51" t="s">
        <v>198</v>
      </c>
      <c r="G36" s="51" t="s">
        <v>49</v>
      </c>
      <c r="H36" s="20">
        <v>1</v>
      </c>
      <c r="I36" s="20">
        <v>1</v>
      </c>
      <c r="J36" s="20">
        <v>0</v>
      </c>
      <c r="K36" s="20">
        <v>1</v>
      </c>
      <c r="L36" s="20">
        <v>1</v>
      </c>
      <c r="M36" s="21">
        <v>0</v>
      </c>
      <c r="N36" s="22">
        <v>1</v>
      </c>
      <c r="O36" s="23">
        <v>1</v>
      </c>
      <c r="P36" s="24">
        <v>1.2</v>
      </c>
      <c r="Q36" s="25">
        <v>2</v>
      </c>
      <c r="R36" s="26">
        <v>2</v>
      </c>
      <c r="S36" s="27">
        <v>0.4</v>
      </c>
      <c r="T36" s="28">
        <v>2</v>
      </c>
      <c r="U36" s="29">
        <v>2</v>
      </c>
      <c r="V36" s="30">
        <v>3</v>
      </c>
      <c r="W36" s="31">
        <v>2</v>
      </c>
      <c r="X36" s="32">
        <v>2.5</v>
      </c>
      <c r="Y36" s="33">
        <v>2.5</v>
      </c>
      <c r="Z36" s="34">
        <v>0.5</v>
      </c>
      <c r="AA36" s="35">
        <v>0.5</v>
      </c>
      <c r="AB36" s="36">
        <v>0.5</v>
      </c>
      <c r="AC36" s="36">
        <v>0.5</v>
      </c>
      <c r="AD36" s="36">
        <v>0.5</v>
      </c>
      <c r="AE36" s="36">
        <v>0.5</v>
      </c>
      <c r="AF36" s="36">
        <v>0.5</v>
      </c>
      <c r="AG36" s="36">
        <v>0.5</v>
      </c>
      <c r="AH36" s="36">
        <v>0.5</v>
      </c>
      <c r="AI36" s="37">
        <v>0.5</v>
      </c>
      <c r="AJ36" s="36">
        <v>6</v>
      </c>
      <c r="AK36" s="36">
        <v>1</v>
      </c>
      <c r="AL36" s="36">
        <v>0</v>
      </c>
      <c r="AM36" s="36">
        <v>0</v>
      </c>
      <c r="AN36" s="38">
        <v>2</v>
      </c>
      <c r="AO36" s="36">
        <v>1</v>
      </c>
      <c r="AP36" s="36">
        <v>0</v>
      </c>
      <c r="AQ36" s="36">
        <v>0.5</v>
      </c>
      <c r="AR36" s="36">
        <v>0</v>
      </c>
      <c r="AS36" s="36">
        <v>1</v>
      </c>
      <c r="AT36" s="36">
        <v>0</v>
      </c>
      <c r="AU36" s="36">
        <v>0</v>
      </c>
      <c r="AV36" s="20">
        <v>2</v>
      </c>
      <c r="AW36" s="20">
        <v>1.5</v>
      </c>
      <c r="AX36" s="20">
        <v>0.25</v>
      </c>
      <c r="AY36" s="20">
        <v>0.5</v>
      </c>
      <c r="AZ36" s="20">
        <v>0.25</v>
      </c>
      <c r="BA36" s="20">
        <v>0</v>
      </c>
      <c r="BB36" s="20">
        <v>0</v>
      </c>
      <c r="BC36" s="20">
        <v>1</v>
      </c>
      <c r="BD36" s="20">
        <v>1</v>
      </c>
      <c r="BE36" s="20">
        <v>1.5</v>
      </c>
      <c r="BF36" s="20">
        <v>1.5</v>
      </c>
      <c r="BG36" s="20">
        <v>1</v>
      </c>
      <c r="BH36" s="20">
        <v>1</v>
      </c>
      <c r="BI36" s="20">
        <v>0</v>
      </c>
      <c r="BJ36" s="20">
        <v>0</v>
      </c>
      <c r="BK36" s="20">
        <v>1</v>
      </c>
      <c r="BL36" s="20">
        <v>0.8</v>
      </c>
      <c r="BM36" s="20">
        <v>0</v>
      </c>
      <c r="BN36" s="20">
        <v>0</v>
      </c>
      <c r="BO36" s="20">
        <v>0</v>
      </c>
      <c r="BP36" s="20">
        <v>0</v>
      </c>
      <c r="BQ36" s="20">
        <f t="shared" si="6"/>
        <v>20.6</v>
      </c>
      <c r="BR36" s="20">
        <f t="shared" si="7"/>
        <v>17</v>
      </c>
      <c r="BS36" s="20">
        <f t="shared" si="8"/>
        <v>4.5</v>
      </c>
      <c r="BT36" s="20">
        <f t="shared" si="9"/>
        <v>6.5</v>
      </c>
      <c r="BU36" s="20">
        <f t="shared" si="10"/>
        <v>6.8</v>
      </c>
      <c r="BV36" s="20">
        <f t="shared" si="11"/>
        <v>55.4</v>
      </c>
    </row>
    <row r="37" spans="1:74" s="47" customFormat="1" ht="58.5" customHeight="1" x14ac:dyDescent="0.25">
      <c r="A37" s="48">
        <v>35</v>
      </c>
      <c r="B37" s="50" t="s">
        <v>379</v>
      </c>
      <c r="C37" s="48">
        <v>11</v>
      </c>
      <c r="D37" s="50" t="s">
        <v>380</v>
      </c>
      <c r="E37" s="50" t="s">
        <v>381</v>
      </c>
      <c r="F37" s="50" t="s">
        <v>63</v>
      </c>
      <c r="G37" s="50" t="s">
        <v>382</v>
      </c>
      <c r="H37" s="2">
        <v>0</v>
      </c>
      <c r="I37" s="2">
        <v>0.6</v>
      </c>
      <c r="J37" s="2">
        <v>0</v>
      </c>
      <c r="K37" s="2">
        <v>1</v>
      </c>
      <c r="L37" s="2">
        <v>1</v>
      </c>
      <c r="M37" s="3">
        <v>0</v>
      </c>
      <c r="N37" s="4">
        <v>0.6</v>
      </c>
      <c r="O37" s="5">
        <v>0</v>
      </c>
      <c r="P37" s="6">
        <v>1.2</v>
      </c>
      <c r="Q37" s="7">
        <v>1.6</v>
      </c>
      <c r="R37" s="8">
        <v>0.8</v>
      </c>
      <c r="S37" s="9">
        <v>0.8</v>
      </c>
      <c r="T37" s="10">
        <v>0.4</v>
      </c>
      <c r="U37" s="11">
        <v>0</v>
      </c>
      <c r="V37" s="12">
        <v>1.5</v>
      </c>
      <c r="W37" s="13">
        <v>2</v>
      </c>
      <c r="X37" s="14">
        <v>1</v>
      </c>
      <c r="Y37" s="15">
        <v>1</v>
      </c>
      <c r="Z37" s="16">
        <v>0</v>
      </c>
      <c r="AA37" s="17">
        <v>0.5</v>
      </c>
      <c r="AB37" s="18">
        <v>0</v>
      </c>
      <c r="AC37" s="18">
        <v>0.5</v>
      </c>
      <c r="AD37" s="18">
        <v>0.5</v>
      </c>
      <c r="AE37" s="18">
        <v>0</v>
      </c>
      <c r="AF37" s="18">
        <v>0</v>
      </c>
      <c r="AG37" s="18">
        <v>0</v>
      </c>
      <c r="AH37" s="18">
        <v>0</v>
      </c>
      <c r="AI37" s="19">
        <v>0.5</v>
      </c>
      <c r="AJ37" s="18">
        <v>5</v>
      </c>
      <c r="AK37" s="18">
        <v>1</v>
      </c>
      <c r="AL37" s="18">
        <v>0</v>
      </c>
      <c r="AM37" s="18">
        <v>0</v>
      </c>
      <c r="AN37" s="19">
        <v>0.5</v>
      </c>
      <c r="AO37" s="18">
        <v>0</v>
      </c>
      <c r="AP37" s="18">
        <v>0</v>
      </c>
      <c r="AQ37" s="18">
        <v>0</v>
      </c>
      <c r="AR37" s="18">
        <v>1</v>
      </c>
      <c r="AS37" s="18">
        <v>0</v>
      </c>
      <c r="AT37" s="18">
        <v>0</v>
      </c>
      <c r="AU37" s="18">
        <v>0</v>
      </c>
      <c r="AV37" s="2">
        <v>2</v>
      </c>
      <c r="AW37" s="2">
        <v>0</v>
      </c>
      <c r="AX37" s="2">
        <v>0.5</v>
      </c>
      <c r="AY37" s="2">
        <v>0.5</v>
      </c>
      <c r="AZ37" s="2">
        <v>0.25</v>
      </c>
      <c r="BA37" s="2">
        <v>0</v>
      </c>
      <c r="BB37" s="2">
        <v>0.5</v>
      </c>
      <c r="BC37" s="2">
        <v>1</v>
      </c>
      <c r="BD37" s="2">
        <v>0.5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f t="shared" si="6"/>
        <v>11.5</v>
      </c>
      <c r="BR37" s="2">
        <f t="shared" si="7"/>
        <v>10</v>
      </c>
      <c r="BS37" s="2">
        <f t="shared" si="8"/>
        <v>1.5</v>
      </c>
      <c r="BT37" s="2">
        <f t="shared" si="9"/>
        <v>5.25</v>
      </c>
      <c r="BU37" s="2">
        <f t="shared" si="10"/>
        <v>1</v>
      </c>
      <c r="BV37" s="2">
        <f t="shared" si="11"/>
        <v>29.25</v>
      </c>
    </row>
    <row r="38" spans="1:74" s="47" customFormat="1" ht="58.5" customHeight="1" x14ac:dyDescent="0.25">
      <c r="A38" s="49">
        <v>36</v>
      </c>
      <c r="B38" s="51" t="s">
        <v>295</v>
      </c>
      <c r="C38" s="49">
        <v>11</v>
      </c>
      <c r="D38" s="51" t="s">
        <v>296</v>
      </c>
      <c r="E38" s="51" t="s">
        <v>297</v>
      </c>
      <c r="F38" s="51" t="s">
        <v>298</v>
      </c>
      <c r="G38" s="51" t="s">
        <v>299</v>
      </c>
      <c r="H38" s="20">
        <v>1</v>
      </c>
      <c r="I38" s="20">
        <v>0.6</v>
      </c>
      <c r="J38" s="20">
        <v>0</v>
      </c>
      <c r="K38" s="20">
        <v>0.6</v>
      </c>
      <c r="L38" s="20">
        <v>0.6</v>
      </c>
      <c r="M38" s="21">
        <v>0</v>
      </c>
      <c r="N38" s="22">
        <v>0.8</v>
      </c>
      <c r="O38" s="23">
        <v>0</v>
      </c>
      <c r="P38" s="24">
        <v>2</v>
      </c>
      <c r="Q38" s="25">
        <v>0</v>
      </c>
      <c r="R38" s="26">
        <v>0.4</v>
      </c>
      <c r="S38" s="27">
        <v>0</v>
      </c>
      <c r="T38" s="28">
        <v>1.2</v>
      </c>
      <c r="U38" s="29">
        <v>0</v>
      </c>
      <c r="V38" s="30">
        <v>3</v>
      </c>
      <c r="W38" s="31">
        <v>1</v>
      </c>
      <c r="X38" s="32">
        <v>2</v>
      </c>
      <c r="Y38" s="33">
        <v>1</v>
      </c>
      <c r="Z38" s="34">
        <v>0.5</v>
      </c>
      <c r="AA38" s="35">
        <v>0.5</v>
      </c>
      <c r="AB38" s="36">
        <v>0</v>
      </c>
      <c r="AC38" s="36">
        <v>0</v>
      </c>
      <c r="AD38" s="36">
        <v>0.5</v>
      </c>
      <c r="AE38" s="36">
        <v>0</v>
      </c>
      <c r="AF38" s="36">
        <v>0.5</v>
      </c>
      <c r="AG38" s="36">
        <v>0.5</v>
      </c>
      <c r="AH38" s="36">
        <v>0.5</v>
      </c>
      <c r="AI38" s="37">
        <v>0</v>
      </c>
      <c r="AJ38" s="36">
        <v>5</v>
      </c>
      <c r="AK38" s="36">
        <v>1</v>
      </c>
      <c r="AL38" s="36">
        <v>0</v>
      </c>
      <c r="AM38" s="36">
        <v>1</v>
      </c>
      <c r="AN38" s="38">
        <v>2</v>
      </c>
      <c r="AO38" s="36">
        <v>0.5</v>
      </c>
      <c r="AP38" s="36">
        <v>0</v>
      </c>
      <c r="AQ38" s="36">
        <v>0</v>
      </c>
      <c r="AR38" s="36">
        <v>1</v>
      </c>
      <c r="AS38" s="36">
        <v>0</v>
      </c>
      <c r="AT38" s="36">
        <v>0</v>
      </c>
      <c r="AU38" s="36">
        <v>0</v>
      </c>
      <c r="AV38" s="20">
        <v>0</v>
      </c>
      <c r="AW38" s="20">
        <v>0</v>
      </c>
      <c r="AX38" s="20">
        <v>0.25</v>
      </c>
      <c r="AY38" s="20">
        <v>0</v>
      </c>
      <c r="AZ38" s="20">
        <v>0.1</v>
      </c>
      <c r="BA38" s="20">
        <v>0</v>
      </c>
      <c r="BB38" s="20">
        <v>0</v>
      </c>
      <c r="BC38" s="20">
        <v>0</v>
      </c>
      <c r="BD38" s="20">
        <v>0</v>
      </c>
      <c r="BE38" s="20">
        <v>1.5</v>
      </c>
      <c r="BF38" s="20">
        <v>1.5</v>
      </c>
      <c r="BG38" s="20">
        <v>0</v>
      </c>
      <c r="BH38" s="20">
        <v>0</v>
      </c>
      <c r="BI38" s="20">
        <v>0</v>
      </c>
      <c r="BJ38" s="20">
        <v>0</v>
      </c>
      <c r="BK38" s="20">
        <v>1</v>
      </c>
      <c r="BL38" s="20">
        <v>0.8</v>
      </c>
      <c r="BM38" s="20">
        <v>0</v>
      </c>
      <c r="BN38" s="20">
        <v>0</v>
      </c>
      <c r="BO38" s="20">
        <v>0</v>
      </c>
      <c r="BP38" s="20">
        <v>0</v>
      </c>
      <c r="BQ38" s="20">
        <f t="shared" si="6"/>
        <v>11.200000000000001</v>
      </c>
      <c r="BR38" s="20">
        <f t="shared" si="7"/>
        <v>13</v>
      </c>
      <c r="BS38" s="20">
        <f t="shared" si="8"/>
        <v>3.5</v>
      </c>
      <c r="BT38" s="20">
        <f t="shared" si="9"/>
        <v>0.35</v>
      </c>
      <c r="BU38" s="20">
        <f t="shared" si="10"/>
        <v>4.8</v>
      </c>
      <c r="BV38" s="20">
        <f t="shared" si="11"/>
        <v>32.85</v>
      </c>
    </row>
    <row r="39" spans="1:74" s="47" customFormat="1" ht="58.5" customHeight="1" x14ac:dyDescent="0.25">
      <c r="A39" s="48">
        <v>37</v>
      </c>
      <c r="B39" s="50" t="s">
        <v>82</v>
      </c>
      <c r="C39" s="48">
        <v>11</v>
      </c>
      <c r="D39" s="50" t="s">
        <v>83</v>
      </c>
      <c r="E39" s="50" t="s">
        <v>84</v>
      </c>
      <c r="F39" s="50" t="s">
        <v>68</v>
      </c>
      <c r="G39" s="50" t="s">
        <v>85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3">
        <v>0</v>
      </c>
      <c r="N39" s="4">
        <v>1</v>
      </c>
      <c r="O39" s="5">
        <v>0</v>
      </c>
      <c r="P39" s="6">
        <v>2</v>
      </c>
      <c r="Q39" s="7">
        <v>2</v>
      </c>
      <c r="R39" s="8">
        <v>2</v>
      </c>
      <c r="S39" s="9">
        <v>0.8</v>
      </c>
      <c r="T39" s="10">
        <v>2</v>
      </c>
      <c r="U39" s="11">
        <v>2.8</v>
      </c>
      <c r="V39" s="12">
        <v>3</v>
      </c>
      <c r="W39" s="13">
        <v>3</v>
      </c>
      <c r="X39" s="14">
        <v>2.5</v>
      </c>
      <c r="Y39" s="15">
        <v>2</v>
      </c>
      <c r="Z39" s="16">
        <v>0</v>
      </c>
      <c r="AA39" s="17">
        <v>0.5</v>
      </c>
      <c r="AB39" s="18">
        <v>0.5</v>
      </c>
      <c r="AC39" s="18">
        <v>0</v>
      </c>
      <c r="AD39" s="18">
        <v>0.5</v>
      </c>
      <c r="AE39" s="18">
        <v>0</v>
      </c>
      <c r="AF39" s="18">
        <v>0.5</v>
      </c>
      <c r="AG39" s="18">
        <v>0</v>
      </c>
      <c r="AH39" s="18">
        <v>0</v>
      </c>
      <c r="AI39" s="19">
        <v>0</v>
      </c>
      <c r="AJ39" s="18">
        <v>4</v>
      </c>
      <c r="AK39" s="18">
        <v>1</v>
      </c>
      <c r="AL39" s="18">
        <v>1</v>
      </c>
      <c r="AM39" s="18">
        <v>1</v>
      </c>
      <c r="AN39" s="19">
        <v>2.5</v>
      </c>
      <c r="AO39" s="18">
        <v>0.8</v>
      </c>
      <c r="AP39" s="18">
        <v>0.25</v>
      </c>
      <c r="AQ39" s="18">
        <v>0.5</v>
      </c>
      <c r="AR39" s="18">
        <v>0</v>
      </c>
      <c r="AS39" s="18">
        <v>1</v>
      </c>
      <c r="AT39" s="18">
        <v>0.5</v>
      </c>
      <c r="AU39" s="18">
        <v>0</v>
      </c>
      <c r="AV39" s="2">
        <v>1.5</v>
      </c>
      <c r="AW39" s="2">
        <v>0</v>
      </c>
      <c r="AX39" s="2">
        <v>0.25</v>
      </c>
      <c r="AY39" s="2">
        <v>0</v>
      </c>
      <c r="AZ39" s="2">
        <v>0.05</v>
      </c>
      <c r="BA39" s="2">
        <v>0</v>
      </c>
      <c r="BB39" s="2">
        <v>0</v>
      </c>
      <c r="BC39" s="2">
        <v>0.5</v>
      </c>
      <c r="BD39" s="2">
        <v>1</v>
      </c>
      <c r="BE39" s="2">
        <v>1.5</v>
      </c>
      <c r="BF39" s="2">
        <v>0</v>
      </c>
      <c r="BG39" s="2">
        <v>1</v>
      </c>
      <c r="BH39" s="2">
        <v>1</v>
      </c>
      <c r="BI39" s="2">
        <v>0.8</v>
      </c>
      <c r="BJ39" s="2">
        <v>0</v>
      </c>
      <c r="BK39" s="2">
        <v>1</v>
      </c>
      <c r="BL39" s="2">
        <v>0.8</v>
      </c>
      <c r="BM39" s="2">
        <v>0</v>
      </c>
      <c r="BN39" s="2">
        <v>0</v>
      </c>
      <c r="BO39" s="2">
        <v>0</v>
      </c>
      <c r="BP39" s="2">
        <v>0</v>
      </c>
      <c r="BQ39" s="90">
        <f t="shared" si="6"/>
        <v>23.6</v>
      </c>
      <c r="BR39" s="2">
        <f t="shared" si="7"/>
        <v>13.5</v>
      </c>
      <c r="BS39" s="2">
        <f t="shared" si="8"/>
        <v>5.55</v>
      </c>
      <c r="BT39" s="2">
        <f t="shared" si="9"/>
        <v>3.3</v>
      </c>
      <c r="BU39" s="2">
        <f t="shared" si="10"/>
        <v>6.1</v>
      </c>
      <c r="BV39" s="2">
        <f t="shared" si="11"/>
        <v>52.05</v>
      </c>
    </row>
    <row r="40" spans="1:74" s="47" customFormat="1" ht="58.5" customHeight="1" x14ac:dyDescent="0.25">
      <c r="A40" s="49">
        <v>38</v>
      </c>
      <c r="B40" s="51" t="s">
        <v>373</v>
      </c>
      <c r="C40" s="49">
        <v>11</v>
      </c>
      <c r="D40" s="51" t="s">
        <v>374</v>
      </c>
      <c r="E40" s="51" t="s">
        <v>18</v>
      </c>
      <c r="F40" s="51" t="s">
        <v>19</v>
      </c>
      <c r="G40" s="51" t="s">
        <v>375</v>
      </c>
      <c r="H40" s="20">
        <v>1</v>
      </c>
      <c r="I40" s="20">
        <v>0.6</v>
      </c>
      <c r="J40" s="20">
        <v>1</v>
      </c>
      <c r="K40" s="20">
        <v>1</v>
      </c>
      <c r="L40" s="20">
        <v>1</v>
      </c>
      <c r="M40" s="21">
        <v>0</v>
      </c>
      <c r="N40" s="22">
        <v>1</v>
      </c>
      <c r="O40" s="23">
        <v>0</v>
      </c>
      <c r="P40" s="24">
        <v>2</v>
      </c>
      <c r="Q40" s="25">
        <v>2</v>
      </c>
      <c r="R40" s="26">
        <v>2</v>
      </c>
      <c r="S40" s="27">
        <v>0.8</v>
      </c>
      <c r="T40" s="28">
        <v>2</v>
      </c>
      <c r="U40" s="29">
        <v>3</v>
      </c>
      <c r="V40" s="30">
        <v>3</v>
      </c>
      <c r="W40" s="31">
        <v>3</v>
      </c>
      <c r="X40" s="32">
        <v>2.5</v>
      </c>
      <c r="Y40" s="33">
        <v>2</v>
      </c>
      <c r="Z40" s="34">
        <v>0.5</v>
      </c>
      <c r="AA40" s="35">
        <v>0</v>
      </c>
      <c r="AB40" s="36">
        <v>0.5</v>
      </c>
      <c r="AC40" s="36">
        <v>0.5</v>
      </c>
      <c r="AD40" s="36">
        <v>0.5</v>
      </c>
      <c r="AE40" s="36">
        <v>0</v>
      </c>
      <c r="AF40" s="36">
        <v>0</v>
      </c>
      <c r="AG40" s="36">
        <v>0</v>
      </c>
      <c r="AH40" s="36">
        <v>0.5</v>
      </c>
      <c r="AI40" s="37">
        <v>0.5</v>
      </c>
      <c r="AJ40" s="36">
        <v>0</v>
      </c>
      <c r="AK40" s="36">
        <v>1</v>
      </c>
      <c r="AL40" s="36">
        <v>0</v>
      </c>
      <c r="AM40" s="36">
        <v>0</v>
      </c>
      <c r="AN40" s="38">
        <v>0.5</v>
      </c>
      <c r="AO40" s="36">
        <v>0</v>
      </c>
      <c r="AP40" s="36">
        <v>0</v>
      </c>
      <c r="AQ40" s="36">
        <v>0</v>
      </c>
      <c r="AR40" s="36">
        <v>1</v>
      </c>
      <c r="AS40" s="36">
        <v>0</v>
      </c>
      <c r="AT40" s="36">
        <v>1</v>
      </c>
      <c r="AU40" s="36">
        <v>1</v>
      </c>
      <c r="AV40" s="20">
        <v>0.5</v>
      </c>
      <c r="AW40" s="20">
        <v>0</v>
      </c>
      <c r="AX40" s="20">
        <v>0.5</v>
      </c>
      <c r="AY40" s="20">
        <v>0</v>
      </c>
      <c r="AZ40" s="20">
        <v>0.5</v>
      </c>
      <c r="BA40" s="20">
        <v>0</v>
      </c>
      <c r="BB40" s="20">
        <v>0</v>
      </c>
      <c r="BC40" s="20">
        <v>0</v>
      </c>
      <c r="BD40" s="20">
        <v>1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0.8</v>
      </c>
      <c r="BK40" s="20">
        <v>1</v>
      </c>
      <c r="BL40" s="20">
        <v>0.8</v>
      </c>
      <c r="BM40" s="20">
        <v>0</v>
      </c>
      <c r="BN40" s="20">
        <v>0</v>
      </c>
      <c r="BO40" s="20">
        <v>0</v>
      </c>
      <c r="BP40" s="20">
        <v>0</v>
      </c>
      <c r="BQ40" s="20">
        <f t="shared" si="6"/>
        <v>23.4</v>
      </c>
      <c r="BR40" s="20">
        <f t="shared" si="7"/>
        <v>8.5</v>
      </c>
      <c r="BS40" s="20">
        <f t="shared" si="8"/>
        <v>3.5</v>
      </c>
      <c r="BT40" s="20">
        <f t="shared" si="9"/>
        <v>2.5</v>
      </c>
      <c r="BU40" s="20">
        <f t="shared" si="10"/>
        <v>2.6</v>
      </c>
      <c r="BV40" s="20">
        <f t="shared" si="11"/>
        <v>40.5</v>
      </c>
    </row>
    <row r="41" spans="1:74" s="47" customFormat="1" ht="58.5" customHeight="1" x14ac:dyDescent="0.25">
      <c r="A41" s="48">
        <v>39</v>
      </c>
      <c r="B41" s="50" t="s">
        <v>35</v>
      </c>
      <c r="C41" s="48">
        <v>11</v>
      </c>
      <c r="D41" s="50" t="s">
        <v>36</v>
      </c>
      <c r="E41" s="50" t="s">
        <v>37</v>
      </c>
      <c r="F41" s="50" t="s">
        <v>38</v>
      </c>
      <c r="G41" s="50" t="s">
        <v>39</v>
      </c>
      <c r="H41" s="2">
        <v>0</v>
      </c>
      <c r="I41" s="2">
        <v>0.8</v>
      </c>
      <c r="J41" s="2">
        <v>1</v>
      </c>
      <c r="K41" s="2">
        <v>0.8</v>
      </c>
      <c r="L41" s="2">
        <v>0.8</v>
      </c>
      <c r="M41" s="3">
        <v>1</v>
      </c>
      <c r="N41" s="4">
        <v>0.8</v>
      </c>
      <c r="O41" s="5">
        <v>0</v>
      </c>
      <c r="P41" s="6">
        <v>2</v>
      </c>
      <c r="Q41" s="7">
        <v>2</v>
      </c>
      <c r="R41" s="8">
        <v>1.2</v>
      </c>
      <c r="S41" s="9">
        <v>0.4</v>
      </c>
      <c r="T41" s="10">
        <v>0.8</v>
      </c>
      <c r="U41" s="11">
        <v>1</v>
      </c>
      <c r="V41" s="12">
        <v>0</v>
      </c>
      <c r="W41" s="13">
        <v>0</v>
      </c>
      <c r="X41" s="14">
        <v>2.5</v>
      </c>
      <c r="Y41" s="15">
        <v>2.5</v>
      </c>
      <c r="Z41" s="16">
        <v>0.5</v>
      </c>
      <c r="AA41" s="17">
        <v>0.5</v>
      </c>
      <c r="AB41" s="18">
        <v>0.5</v>
      </c>
      <c r="AC41" s="18">
        <v>0.5</v>
      </c>
      <c r="AD41" s="18">
        <v>0.5</v>
      </c>
      <c r="AE41" s="18">
        <v>0</v>
      </c>
      <c r="AF41" s="18">
        <v>0</v>
      </c>
      <c r="AG41" s="18">
        <v>0.5</v>
      </c>
      <c r="AH41" s="18">
        <v>0.5</v>
      </c>
      <c r="AI41" s="19">
        <v>0.5</v>
      </c>
      <c r="AJ41" s="18">
        <v>6</v>
      </c>
      <c r="AK41" s="18">
        <v>0</v>
      </c>
      <c r="AL41" s="18">
        <v>0</v>
      </c>
      <c r="AM41" s="18">
        <v>1</v>
      </c>
      <c r="AN41" s="19">
        <v>2</v>
      </c>
      <c r="AO41" s="18">
        <v>1</v>
      </c>
      <c r="AP41" s="18">
        <v>0.5</v>
      </c>
      <c r="AQ41" s="18">
        <v>0.5</v>
      </c>
      <c r="AR41" s="18">
        <v>1</v>
      </c>
      <c r="AS41" s="18">
        <v>1</v>
      </c>
      <c r="AT41" s="18">
        <v>0</v>
      </c>
      <c r="AU41" s="18">
        <v>1</v>
      </c>
      <c r="AV41" s="2">
        <v>0.5</v>
      </c>
      <c r="AW41" s="2">
        <v>0.5</v>
      </c>
      <c r="AX41" s="2">
        <v>0.25</v>
      </c>
      <c r="AY41" s="2">
        <v>0.5</v>
      </c>
      <c r="AZ41" s="2">
        <v>0</v>
      </c>
      <c r="BA41" s="2">
        <v>0</v>
      </c>
      <c r="BB41" s="2">
        <v>0.5</v>
      </c>
      <c r="BC41" s="2">
        <v>0.5</v>
      </c>
      <c r="BD41" s="2">
        <v>1</v>
      </c>
      <c r="BE41" s="2">
        <v>1.5</v>
      </c>
      <c r="BF41" s="2">
        <v>3</v>
      </c>
      <c r="BG41" s="2">
        <v>1</v>
      </c>
      <c r="BH41" s="2">
        <v>1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f t="shared" si="6"/>
        <v>12.6</v>
      </c>
      <c r="BR41" s="2">
        <f t="shared" si="7"/>
        <v>16</v>
      </c>
      <c r="BS41" s="2">
        <f t="shared" si="8"/>
        <v>7</v>
      </c>
      <c r="BT41" s="2">
        <f t="shared" si="9"/>
        <v>3.75</v>
      </c>
      <c r="BU41" s="2">
        <f t="shared" si="10"/>
        <v>6.5</v>
      </c>
      <c r="BV41" s="2">
        <f t="shared" si="11"/>
        <v>45.85</v>
      </c>
    </row>
    <row r="42" spans="1:74" s="47" customFormat="1" ht="58.5" customHeight="1" x14ac:dyDescent="0.25">
      <c r="A42" s="49">
        <v>40</v>
      </c>
      <c r="B42" s="51" t="s">
        <v>286</v>
      </c>
      <c r="C42" s="49">
        <v>11</v>
      </c>
      <c r="D42" s="51" t="s">
        <v>287</v>
      </c>
      <c r="E42" s="51" t="s">
        <v>47</v>
      </c>
      <c r="F42" s="51" t="s">
        <v>198</v>
      </c>
      <c r="G42" s="51" t="s">
        <v>288</v>
      </c>
      <c r="H42" s="20">
        <v>0</v>
      </c>
      <c r="I42" s="20">
        <v>1</v>
      </c>
      <c r="J42" s="20">
        <v>1</v>
      </c>
      <c r="K42" s="20">
        <v>0.8</v>
      </c>
      <c r="L42" s="20">
        <v>0.8</v>
      </c>
      <c r="M42" s="21">
        <v>1</v>
      </c>
      <c r="N42" s="22">
        <v>0.6</v>
      </c>
      <c r="O42" s="23">
        <v>0</v>
      </c>
      <c r="P42" s="24">
        <v>1.2</v>
      </c>
      <c r="Q42" s="25">
        <v>1.2</v>
      </c>
      <c r="R42" s="26">
        <v>0.8</v>
      </c>
      <c r="S42" s="27">
        <v>0.4</v>
      </c>
      <c r="T42" s="28">
        <v>0.8</v>
      </c>
      <c r="U42" s="29">
        <v>0</v>
      </c>
      <c r="V42" s="30">
        <v>3</v>
      </c>
      <c r="W42" s="31">
        <v>0</v>
      </c>
      <c r="X42" s="32">
        <v>2</v>
      </c>
      <c r="Y42" s="33">
        <v>2</v>
      </c>
      <c r="Z42" s="34">
        <v>0.5</v>
      </c>
      <c r="AA42" s="35">
        <v>0.5</v>
      </c>
      <c r="AB42" s="36">
        <v>0.5</v>
      </c>
      <c r="AC42" s="36">
        <v>0.5</v>
      </c>
      <c r="AD42" s="36">
        <v>0.5</v>
      </c>
      <c r="AE42" s="36">
        <v>0</v>
      </c>
      <c r="AF42" s="36">
        <v>0.5</v>
      </c>
      <c r="AG42" s="36">
        <v>0.5</v>
      </c>
      <c r="AH42" s="36">
        <v>0.5</v>
      </c>
      <c r="AI42" s="37">
        <v>0</v>
      </c>
      <c r="AJ42" s="36">
        <v>4</v>
      </c>
      <c r="AK42" s="36">
        <v>1</v>
      </c>
      <c r="AL42" s="36">
        <v>0</v>
      </c>
      <c r="AM42" s="36">
        <v>1</v>
      </c>
      <c r="AN42" s="38">
        <v>0</v>
      </c>
      <c r="AO42" s="36">
        <v>1</v>
      </c>
      <c r="AP42" s="36">
        <v>0.25</v>
      </c>
      <c r="AQ42" s="36">
        <v>0</v>
      </c>
      <c r="AR42" s="36">
        <v>0</v>
      </c>
      <c r="AS42" s="36">
        <v>1</v>
      </c>
      <c r="AT42" s="36">
        <v>1</v>
      </c>
      <c r="AU42" s="36">
        <v>0</v>
      </c>
      <c r="AV42" s="20">
        <v>0</v>
      </c>
      <c r="AW42" s="20">
        <v>0</v>
      </c>
      <c r="AX42" s="20">
        <v>0.5</v>
      </c>
      <c r="AY42" s="20">
        <v>0</v>
      </c>
      <c r="AZ42" s="20">
        <v>0.1</v>
      </c>
      <c r="BA42" s="20">
        <v>0</v>
      </c>
      <c r="BB42" s="20">
        <v>0</v>
      </c>
      <c r="BC42" s="20">
        <v>0</v>
      </c>
      <c r="BD42" s="20">
        <v>1</v>
      </c>
      <c r="BE42" s="20">
        <v>0</v>
      </c>
      <c r="BF42" s="20">
        <v>1.3</v>
      </c>
      <c r="BG42" s="20">
        <v>0</v>
      </c>
      <c r="BH42" s="20">
        <v>0</v>
      </c>
      <c r="BI42" s="20">
        <v>0</v>
      </c>
      <c r="BJ42" s="20">
        <v>0</v>
      </c>
      <c r="BK42" s="20">
        <v>1</v>
      </c>
      <c r="BL42" s="20">
        <v>0.8</v>
      </c>
      <c r="BM42" s="20">
        <v>0</v>
      </c>
      <c r="BN42" s="20">
        <v>0</v>
      </c>
      <c r="BO42" s="20">
        <v>0</v>
      </c>
      <c r="BP42" s="20">
        <v>0</v>
      </c>
      <c r="BQ42" s="20">
        <f t="shared" si="6"/>
        <v>12.600000000000001</v>
      </c>
      <c r="BR42" s="20">
        <f t="shared" si="7"/>
        <v>14</v>
      </c>
      <c r="BS42" s="20">
        <f t="shared" si="8"/>
        <v>3.25</v>
      </c>
      <c r="BT42" s="20">
        <f t="shared" si="9"/>
        <v>1.6</v>
      </c>
      <c r="BU42" s="20">
        <f t="shared" si="10"/>
        <v>3.0999999999999996</v>
      </c>
      <c r="BV42" s="20">
        <f t="shared" si="11"/>
        <v>34.550000000000004</v>
      </c>
    </row>
    <row r="43" spans="1:74" s="47" customFormat="1" ht="58.5" customHeight="1" x14ac:dyDescent="0.25">
      <c r="A43" s="48">
        <v>41</v>
      </c>
      <c r="B43" s="50" t="s">
        <v>376</v>
      </c>
      <c r="C43" s="48">
        <v>11</v>
      </c>
      <c r="D43" s="50" t="s">
        <v>377</v>
      </c>
      <c r="E43" s="50" t="s">
        <v>18</v>
      </c>
      <c r="F43" s="50" t="s">
        <v>19</v>
      </c>
      <c r="G43" s="50" t="s">
        <v>378</v>
      </c>
      <c r="H43" s="2">
        <v>0</v>
      </c>
      <c r="I43" s="2">
        <v>1</v>
      </c>
      <c r="J43" s="2">
        <v>0</v>
      </c>
      <c r="K43" s="2">
        <v>1</v>
      </c>
      <c r="L43" s="2">
        <v>1</v>
      </c>
      <c r="M43" s="3">
        <v>1</v>
      </c>
      <c r="N43" s="4">
        <v>1</v>
      </c>
      <c r="O43" s="5">
        <v>1</v>
      </c>
      <c r="P43" s="6">
        <v>0.4</v>
      </c>
      <c r="Q43" s="7">
        <v>1.6</v>
      </c>
      <c r="R43" s="8">
        <v>0.8</v>
      </c>
      <c r="S43" s="9">
        <v>0</v>
      </c>
      <c r="T43" s="10">
        <v>2</v>
      </c>
      <c r="U43" s="11">
        <v>0</v>
      </c>
      <c r="V43" s="12">
        <v>3</v>
      </c>
      <c r="W43" s="13">
        <v>3</v>
      </c>
      <c r="X43" s="14">
        <v>2.5</v>
      </c>
      <c r="Y43" s="15">
        <v>2.5</v>
      </c>
      <c r="Z43" s="16">
        <v>0.5</v>
      </c>
      <c r="AA43" s="17">
        <v>0.5</v>
      </c>
      <c r="AB43" s="18">
        <v>0.5</v>
      </c>
      <c r="AC43" s="18">
        <v>0.5</v>
      </c>
      <c r="AD43" s="18">
        <v>0.5</v>
      </c>
      <c r="AE43" s="18">
        <v>0</v>
      </c>
      <c r="AF43" s="18">
        <v>0.5</v>
      </c>
      <c r="AG43" s="18">
        <v>0.5</v>
      </c>
      <c r="AH43" s="18">
        <v>0.5</v>
      </c>
      <c r="AI43" s="19">
        <v>0</v>
      </c>
      <c r="AJ43" s="18">
        <v>3</v>
      </c>
      <c r="AK43" s="18">
        <v>1</v>
      </c>
      <c r="AL43" s="18">
        <v>0</v>
      </c>
      <c r="AM43" s="18">
        <v>0</v>
      </c>
      <c r="AN43" s="19">
        <v>3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0.5</v>
      </c>
      <c r="AV43" s="2">
        <v>0</v>
      </c>
      <c r="AW43" s="2">
        <v>0</v>
      </c>
      <c r="AX43" s="2">
        <v>0.25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1</v>
      </c>
      <c r="BE43" s="2">
        <v>1.5</v>
      </c>
      <c r="BF43" s="2">
        <v>0</v>
      </c>
      <c r="BG43" s="2">
        <v>1</v>
      </c>
      <c r="BH43" s="2">
        <v>1</v>
      </c>
      <c r="BI43" s="2">
        <v>0</v>
      </c>
      <c r="BJ43" s="2">
        <v>0</v>
      </c>
      <c r="BK43" s="2">
        <v>1</v>
      </c>
      <c r="BL43" s="2">
        <v>0.8</v>
      </c>
      <c r="BM43" s="2">
        <v>0</v>
      </c>
      <c r="BN43" s="2">
        <v>0</v>
      </c>
      <c r="BO43" s="2">
        <v>0</v>
      </c>
      <c r="BP43" s="2">
        <v>0</v>
      </c>
      <c r="BQ43" s="2">
        <f t="shared" si="6"/>
        <v>16.8</v>
      </c>
      <c r="BR43" s="2">
        <f t="shared" si="7"/>
        <v>13</v>
      </c>
      <c r="BS43" s="2">
        <f t="shared" si="8"/>
        <v>3.5</v>
      </c>
      <c r="BT43" s="2">
        <f t="shared" si="9"/>
        <v>1.25</v>
      </c>
      <c r="BU43" s="2">
        <f t="shared" si="10"/>
        <v>5.3</v>
      </c>
      <c r="BV43" s="2">
        <f t="shared" si="11"/>
        <v>39.849999999999994</v>
      </c>
    </row>
    <row r="44" spans="1:74" s="47" customFormat="1" ht="58.5" customHeight="1" x14ac:dyDescent="0.25">
      <c r="A44" s="49">
        <v>42</v>
      </c>
      <c r="B44" s="51" t="s">
        <v>79</v>
      </c>
      <c r="C44" s="49">
        <v>11</v>
      </c>
      <c r="D44" s="51" t="s">
        <v>80</v>
      </c>
      <c r="E44" s="51" t="s">
        <v>18</v>
      </c>
      <c r="F44" s="51" t="s">
        <v>19</v>
      </c>
      <c r="G44" s="51" t="s">
        <v>81</v>
      </c>
      <c r="H44" s="20">
        <v>0</v>
      </c>
      <c r="I44" s="20">
        <v>0.8</v>
      </c>
      <c r="J44" s="20">
        <v>0</v>
      </c>
      <c r="K44" s="20">
        <v>1</v>
      </c>
      <c r="L44" s="20">
        <v>1</v>
      </c>
      <c r="M44" s="21">
        <v>0</v>
      </c>
      <c r="N44" s="22">
        <v>0.6</v>
      </c>
      <c r="O44" s="23">
        <v>0</v>
      </c>
      <c r="P44" s="24">
        <v>2</v>
      </c>
      <c r="Q44" s="25">
        <v>1.2</v>
      </c>
      <c r="R44" s="26">
        <v>1.2</v>
      </c>
      <c r="S44" s="27">
        <v>0.4</v>
      </c>
      <c r="T44" s="28">
        <v>1.2</v>
      </c>
      <c r="U44" s="29">
        <v>3</v>
      </c>
      <c r="V44" s="30">
        <v>3</v>
      </c>
      <c r="W44" s="31">
        <v>2</v>
      </c>
      <c r="X44" s="32">
        <v>2.5</v>
      </c>
      <c r="Y44" s="33">
        <v>2.5</v>
      </c>
      <c r="Z44" s="34">
        <v>0.5</v>
      </c>
      <c r="AA44" s="35">
        <v>0.5</v>
      </c>
      <c r="AB44" s="36">
        <v>0.5</v>
      </c>
      <c r="AC44" s="36">
        <v>0</v>
      </c>
      <c r="AD44" s="36">
        <v>0.5</v>
      </c>
      <c r="AE44" s="36">
        <v>0.5</v>
      </c>
      <c r="AF44" s="36">
        <v>0.5</v>
      </c>
      <c r="AG44" s="36">
        <v>0.5</v>
      </c>
      <c r="AH44" s="36">
        <v>0.5</v>
      </c>
      <c r="AI44" s="37">
        <v>0</v>
      </c>
      <c r="AJ44" s="36">
        <v>5</v>
      </c>
      <c r="AK44" s="36">
        <v>1</v>
      </c>
      <c r="AL44" s="36">
        <v>0</v>
      </c>
      <c r="AM44" s="36">
        <v>0</v>
      </c>
      <c r="AN44" s="38">
        <v>3</v>
      </c>
      <c r="AO44" s="36">
        <v>1</v>
      </c>
      <c r="AP44" s="36">
        <v>0.25</v>
      </c>
      <c r="AQ44" s="36">
        <v>0.5</v>
      </c>
      <c r="AR44" s="36">
        <v>1</v>
      </c>
      <c r="AS44" s="36">
        <v>0</v>
      </c>
      <c r="AT44" s="36">
        <v>1</v>
      </c>
      <c r="AU44" s="36">
        <v>0</v>
      </c>
      <c r="AV44" s="20">
        <v>1.5</v>
      </c>
      <c r="AW44" s="20">
        <v>1.5</v>
      </c>
      <c r="AX44" s="20">
        <v>0.25</v>
      </c>
      <c r="AY44" s="20">
        <v>0.5</v>
      </c>
      <c r="AZ44" s="20">
        <v>0.25</v>
      </c>
      <c r="BA44" s="20">
        <v>0</v>
      </c>
      <c r="BB44" s="20">
        <v>0.5</v>
      </c>
      <c r="BC44" s="20">
        <v>0</v>
      </c>
      <c r="BD44" s="20">
        <v>1</v>
      </c>
      <c r="BE44" s="20">
        <v>1.5</v>
      </c>
      <c r="BF44" s="20">
        <v>1.5</v>
      </c>
      <c r="BG44" s="20">
        <v>1</v>
      </c>
      <c r="BH44" s="20">
        <v>1</v>
      </c>
      <c r="BI44" s="20">
        <v>0.8</v>
      </c>
      <c r="BJ44" s="20">
        <v>0.8</v>
      </c>
      <c r="BK44" s="20">
        <v>1</v>
      </c>
      <c r="BL44" s="20">
        <v>0.8</v>
      </c>
      <c r="BM44" s="20">
        <v>0</v>
      </c>
      <c r="BN44" s="20">
        <v>0</v>
      </c>
      <c r="BO44" s="20">
        <v>0</v>
      </c>
      <c r="BP44" s="20">
        <v>0</v>
      </c>
      <c r="BQ44" s="20">
        <f t="shared" si="6"/>
        <v>17.399999999999999</v>
      </c>
      <c r="BR44" s="20">
        <f t="shared" si="7"/>
        <v>15</v>
      </c>
      <c r="BS44" s="20">
        <f t="shared" si="8"/>
        <v>6.75</v>
      </c>
      <c r="BT44" s="20">
        <f t="shared" si="9"/>
        <v>5.5</v>
      </c>
      <c r="BU44" s="20">
        <f t="shared" si="10"/>
        <v>8.4</v>
      </c>
      <c r="BV44" s="20">
        <f t="shared" si="11"/>
        <v>53.05</v>
      </c>
    </row>
    <row r="45" spans="1:74" s="47" customFormat="1" ht="58.5" customHeight="1" x14ac:dyDescent="0.25">
      <c r="A45" s="48">
        <v>43</v>
      </c>
      <c r="B45" s="50" t="s">
        <v>303</v>
      </c>
      <c r="C45" s="48">
        <v>11</v>
      </c>
      <c r="D45" s="50" t="s">
        <v>250</v>
      </c>
      <c r="E45" s="50" t="s">
        <v>251</v>
      </c>
      <c r="F45" s="50" t="s">
        <v>198</v>
      </c>
      <c r="G45" s="50" t="s">
        <v>252</v>
      </c>
      <c r="H45" s="2">
        <v>0</v>
      </c>
      <c r="I45" s="2">
        <v>0.6</v>
      </c>
      <c r="J45" s="2">
        <v>1</v>
      </c>
      <c r="K45" s="2">
        <v>0.8</v>
      </c>
      <c r="L45" s="2">
        <v>1</v>
      </c>
      <c r="M45" s="3">
        <v>0</v>
      </c>
      <c r="N45" s="4">
        <v>0.8</v>
      </c>
      <c r="O45" s="5">
        <v>0</v>
      </c>
      <c r="P45" s="6">
        <v>2</v>
      </c>
      <c r="Q45" s="7">
        <v>0</v>
      </c>
      <c r="R45" s="8">
        <v>0.8</v>
      </c>
      <c r="S45" s="9">
        <v>0</v>
      </c>
      <c r="T45" s="10">
        <v>0.4</v>
      </c>
      <c r="U45" s="11">
        <v>0</v>
      </c>
      <c r="V45" s="12">
        <v>0</v>
      </c>
      <c r="W45" s="13">
        <v>0</v>
      </c>
      <c r="X45" s="14">
        <v>1.5</v>
      </c>
      <c r="Y45" s="15">
        <v>2</v>
      </c>
      <c r="Z45" s="16">
        <v>0</v>
      </c>
      <c r="AA45" s="17">
        <v>0.5</v>
      </c>
      <c r="AB45" s="18">
        <v>0.5</v>
      </c>
      <c r="AC45" s="18">
        <v>0</v>
      </c>
      <c r="AD45" s="18">
        <v>0.5</v>
      </c>
      <c r="AE45" s="18">
        <v>0</v>
      </c>
      <c r="AF45" s="18">
        <v>0</v>
      </c>
      <c r="AG45" s="18">
        <v>0</v>
      </c>
      <c r="AH45" s="18">
        <v>0</v>
      </c>
      <c r="AI45" s="19">
        <v>0.5</v>
      </c>
      <c r="AJ45" s="18">
        <v>1</v>
      </c>
      <c r="AK45" s="18">
        <v>0</v>
      </c>
      <c r="AL45" s="18">
        <v>0</v>
      </c>
      <c r="AM45" s="18">
        <v>1</v>
      </c>
      <c r="AN45" s="19">
        <v>0</v>
      </c>
      <c r="AO45" s="18">
        <v>1</v>
      </c>
      <c r="AP45" s="18">
        <v>0</v>
      </c>
      <c r="AQ45" s="18">
        <v>0</v>
      </c>
      <c r="AR45" s="18">
        <v>0</v>
      </c>
      <c r="AS45" s="18">
        <v>1</v>
      </c>
      <c r="AT45" s="18">
        <v>0</v>
      </c>
      <c r="AU45" s="18">
        <v>1</v>
      </c>
      <c r="AV45" s="2">
        <v>0.5</v>
      </c>
      <c r="AW45" s="2">
        <v>0</v>
      </c>
      <c r="AX45" s="2">
        <v>0</v>
      </c>
      <c r="AY45" s="2">
        <v>0.5</v>
      </c>
      <c r="AZ45" s="2">
        <v>0.4</v>
      </c>
      <c r="BA45" s="2">
        <v>0</v>
      </c>
      <c r="BB45" s="2">
        <v>0</v>
      </c>
      <c r="BC45" s="2">
        <v>0</v>
      </c>
      <c r="BD45" s="2">
        <v>1</v>
      </c>
      <c r="BE45" s="2">
        <v>0</v>
      </c>
      <c r="BF45" s="2">
        <v>1.5</v>
      </c>
      <c r="BG45" s="2">
        <v>0</v>
      </c>
      <c r="BH45" s="2">
        <v>0</v>
      </c>
      <c r="BI45" s="2">
        <v>0.8</v>
      </c>
      <c r="BJ45" s="2">
        <v>0</v>
      </c>
      <c r="BK45" s="2">
        <v>1</v>
      </c>
      <c r="BL45" s="2">
        <v>0.8</v>
      </c>
      <c r="BM45" s="2">
        <v>0</v>
      </c>
      <c r="BN45" s="2">
        <v>0</v>
      </c>
      <c r="BO45" s="2">
        <v>0</v>
      </c>
      <c r="BP45" s="2">
        <v>0</v>
      </c>
      <c r="BQ45" s="2">
        <f t="shared" si="6"/>
        <v>7.4</v>
      </c>
      <c r="BR45" s="2">
        <f t="shared" si="7"/>
        <v>7.5</v>
      </c>
      <c r="BS45" s="2">
        <f t="shared" si="8"/>
        <v>3</v>
      </c>
      <c r="BT45" s="2">
        <f t="shared" si="9"/>
        <v>2.4</v>
      </c>
      <c r="BU45" s="2">
        <f t="shared" si="10"/>
        <v>4.0999999999999996</v>
      </c>
      <c r="BV45" s="2">
        <f t="shared" si="11"/>
        <v>24.4</v>
      </c>
    </row>
    <row r="46" spans="1:74" s="47" customFormat="1" ht="58.5" customHeight="1" x14ac:dyDescent="0.25">
      <c r="A46" s="49">
        <v>44</v>
      </c>
      <c r="B46" s="51" t="s">
        <v>91</v>
      </c>
      <c r="C46" s="49">
        <v>11</v>
      </c>
      <c r="D46" s="51" t="s">
        <v>92</v>
      </c>
      <c r="E46" s="51" t="s">
        <v>18</v>
      </c>
      <c r="F46" s="51" t="s">
        <v>19</v>
      </c>
      <c r="G46" s="51" t="s">
        <v>93</v>
      </c>
      <c r="H46" s="20">
        <v>1</v>
      </c>
      <c r="I46" s="20">
        <v>0.8</v>
      </c>
      <c r="J46" s="20">
        <v>0</v>
      </c>
      <c r="K46" s="20">
        <v>1</v>
      </c>
      <c r="L46" s="20">
        <v>1</v>
      </c>
      <c r="M46" s="21">
        <v>0</v>
      </c>
      <c r="N46" s="22">
        <v>0.6</v>
      </c>
      <c r="O46" s="23">
        <v>0</v>
      </c>
      <c r="P46" s="24">
        <v>2</v>
      </c>
      <c r="Q46" s="25">
        <v>2</v>
      </c>
      <c r="R46" s="26">
        <v>0</v>
      </c>
      <c r="S46" s="27">
        <v>0</v>
      </c>
      <c r="T46" s="28">
        <v>2</v>
      </c>
      <c r="U46" s="29">
        <v>0</v>
      </c>
      <c r="V46" s="30">
        <v>0</v>
      </c>
      <c r="W46" s="31">
        <v>2</v>
      </c>
      <c r="X46" s="32">
        <v>1</v>
      </c>
      <c r="Y46" s="33">
        <v>0</v>
      </c>
      <c r="Z46" s="34">
        <v>0.5</v>
      </c>
      <c r="AA46" s="35">
        <v>0.5</v>
      </c>
      <c r="AB46" s="36">
        <v>0.5</v>
      </c>
      <c r="AC46" s="36">
        <v>0.5</v>
      </c>
      <c r="AD46" s="36">
        <v>0.5</v>
      </c>
      <c r="AE46" s="36">
        <v>0.5</v>
      </c>
      <c r="AF46" s="36">
        <v>0.5</v>
      </c>
      <c r="AG46" s="36">
        <v>0.5</v>
      </c>
      <c r="AH46" s="36">
        <v>0.5</v>
      </c>
      <c r="AI46" s="37">
        <v>0.5</v>
      </c>
      <c r="AJ46" s="36">
        <v>2</v>
      </c>
      <c r="AK46" s="36">
        <v>1</v>
      </c>
      <c r="AL46" s="36">
        <v>0.5</v>
      </c>
      <c r="AM46" s="36">
        <v>1</v>
      </c>
      <c r="AN46" s="38">
        <v>3.5</v>
      </c>
      <c r="AO46" s="36">
        <v>1.5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1</v>
      </c>
      <c r="AV46" s="20">
        <v>0.5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0.5</v>
      </c>
      <c r="BD46" s="20">
        <v>0.5</v>
      </c>
      <c r="BE46" s="20">
        <v>1.5</v>
      </c>
      <c r="BF46" s="20">
        <v>0</v>
      </c>
      <c r="BG46" s="20">
        <v>1</v>
      </c>
      <c r="BH46" s="20">
        <v>1</v>
      </c>
      <c r="BI46" s="20">
        <v>0</v>
      </c>
      <c r="BJ46" s="20">
        <v>0</v>
      </c>
      <c r="BK46" s="20">
        <v>1</v>
      </c>
      <c r="BL46" s="20">
        <v>0.8</v>
      </c>
      <c r="BM46" s="20">
        <v>2.4</v>
      </c>
      <c r="BN46" s="20">
        <v>2.4</v>
      </c>
      <c r="BO46" s="20">
        <v>0</v>
      </c>
      <c r="BP46" s="20">
        <v>0.8</v>
      </c>
      <c r="BQ46" s="20">
        <f t="shared" si="6"/>
        <v>12.399999999999999</v>
      </c>
      <c r="BR46" s="20">
        <f t="shared" si="7"/>
        <v>10.5</v>
      </c>
      <c r="BS46" s="20">
        <f t="shared" si="8"/>
        <v>6</v>
      </c>
      <c r="BT46" s="20">
        <f t="shared" si="9"/>
        <v>1.5</v>
      </c>
      <c r="BU46" s="20">
        <f t="shared" si="10"/>
        <v>10.9</v>
      </c>
      <c r="BV46" s="20">
        <f t="shared" si="11"/>
        <v>41.3</v>
      </c>
    </row>
    <row r="47" spans="1:74" s="47" customFormat="1" ht="58.5" customHeight="1" x14ac:dyDescent="0.25">
      <c r="A47" s="48">
        <v>45</v>
      </c>
      <c r="B47" s="50" t="s">
        <v>233</v>
      </c>
      <c r="C47" s="48">
        <v>11</v>
      </c>
      <c r="D47" s="50" t="s">
        <v>234</v>
      </c>
      <c r="E47" s="50" t="s">
        <v>47</v>
      </c>
      <c r="F47" s="50" t="s">
        <v>198</v>
      </c>
      <c r="G47" s="50" t="s">
        <v>235</v>
      </c>
      <c r="H47" s="2">
        <v>1</v>
      </c>
      <c r="I47" s="2">
        <v>1</v>
      </c>
      <c r="J47" s="2">
        <v>0</v>
      </c>
      <c r="K47" s="2">
        <v>1</v>
      </c>
      <c r="L47" s="2">
        <v>1</v>
      </c>
      <c r="M47" s="3">
        <v>0</v>
      </c>
      <c r="N47" s="4">
        <v>0.6</v>
      </c>
      <c r="O47" s="5">
        <v>0</v>
      </c>
      <c r="P47" s="6">
        <v>0.8</v>
      </c>
      <c r="Q47" s="7">
        <v>0.4</v>
      </c>
      <c r="R47" s="8">
        <v>2</v>
      </c>
      <c r="S47" s="9">
        <v>0.4</v>
      </c>
      <c r="T47" s="10">
        <v>0.4</v>
      </c>
      <c r="U47" s="11">
        <v>0</v>
      </c>
      <c r="V47" s="12">
        <v>3</v>
      </c>
      <c r="W47" s="13">
        <v>1</v>
      </c>
      <c r="X47" s="14">
        <v>1</v>
      </c>
      <c r="Y47" s="15">
        <v>1</v>
      </c>
      <c r="Z47" s="16">
        <v>0</v>
      </c>
      <c r="AA47" s="17">
        <v>0</v>
      </c>
      <c r="AB47" s="18">
        <v>0.5</v>
      </c>
      <c r="AC47" s="18">
        <v>0</v>
      </c>
      <c r="AD47" s="18">
        <v>0.5</v>
      </c>
      <c r="AE47" s="18">
        <v>0</v>
      </c>
      <c r="AF47" s="18">
        <v>0.5</v>
      </c>
      <c r="AG47" s="18">
        <v>0</v>
      </c>
      <c r="AH47" s="18">
        <v>0</v>
      </c>
      <c r="AI47" s="19">
        <v>0</v>
      </c>
      <c r="AJ47" s="18">
        <v>2</v>
      </c>
      <c r="AK47" s="18">
        <v>0</v>
      </c>
      <c r="AL47" s="18">
        <v>0</v>
      </c>
      <c r="AM47" s="18">
        <v>0</v>
      </c>
      <c r="AN47" s="19">
        <v>0.5</v>
      </c>
      <c r="AO47" s="18">
        <v>0</v>
      </c>
      <c r="AP47" s="18">
        <v>0</v>
      </c>
      <c r="AQ47" s="18">
        <v>0</v>
      </c>
      <c r="AR47" s="18">
        <v>1</v>
      </c>
      <c r="AS47" s="18">
        <v>0</v>
      </c>
      <c r="AT47" s="18">
        <v>0</v>
      </c>
      <c r="AU47" s="18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0.5</v>
      </c>
      <c r="BD47" s="2">
        <v>1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1</v>
      </c>
      <c r="BL47" s="2">
        <v>0.8</v>
      </c>
      <c r="BM47" s="2">
        <v>0</v>
      </c>
      <c r="BN47" s="2">
        <v>0</v>
      </c>
      <c r="BO47" s="2">
        <v>0</v>
      </c>
      <c r="BP47" s="2">
        <v>0</v>
      </c>
      <c r="BQ47" s="2">
        <f t="shared" si="6"/>
        <v>12.6</v>
      </c>
      <c r="BR47" s="2">
        <f t="shared" si="7"/>
        <v>5.5</v>
      </c>
      <c r="BS47" s="2">
        <f t="shared" si="8"/>
        <v>1.5</v>
      </c>
      <c r="BT47" s="2">
        <f t="shared" si="9"/>
        <v>1.5</v>
      </c>
      <c r="BU47" s="2">
        <f t="shared" si="10"/>
        <v>1.8</v>
      </c>
      <c r="BV47" s="2">
        <f t="shared" si="11"/>
        <v>22.900000000000002</v>
      </c>
    </row>
    <row r="48" spans="1:74" s="47" customFormat="1" ht="58.5" customHeight="1" x14ac:dyDescent="0.25">
      <c r="A48" s="49">
        <v>46</v>
      </c>
      <c r="B48" s="51" t="s">
        <v>171</v>
      </c>
      <c r="C48" s="49">
        <v>11</v>
      </c>
      <c r="D48" s="51" t="s">
        <v>172</v>
      </c>
      <c r="E48" s="51" t="s">
        <v>18</v>
      </c>
      <c r="F48" s="51" t="s">
        <v>19</v>
      </c>
      <c r="G48" s="51" t="s">
        <v>173</v>
      </c>
      <c r="H48" s="20">
        <v>0</v>
      </c>
      <c r="I48" s="20">
        <v>0.6</v>
      </c>
      <c r="J48" s="20">
        <v>0</v>
      </c>
      <c r="K48" s="20">
        <v>0.6</v>
      </c>
      <c r="L48" s="20">
        <v>0.8</v>
      </c>
      <c r="M48" s="21">
        <v>0</v>
      </c>
      <c r="N48" s="22">
        <v>1</v>
      </c>
      <c r="O48" s="23">
        <v>0</v>
      </c>
      <c r="P48" s="24">
        <v>2</v>
      </c>
      <c r="Q48" s="25">
        <v>0.8</v>
      </c>
      <c r="R48" s="26">
        <v>0.8</v>
      </c>
      <c r="S48" s="27">
        <v>0.4</v>
      </c>
      <c r="T48" s="28">
        <v>0.8</v>
      </c>
      <c r="U48" s="29">
        <v>0</v>
      </c>
      <c r="V48" s="30">
        <v>1.5</v>
      </c>
      <c r="W48" s="31">
        <v>1</v>
      </c>
      <c r="X48" s="32">
        <v>2.5</v>
      </c>
      <c r="Y48" s="33">
        <v>2.5</v>
      </c>
      <c r="Z48" s="34">
        <v>0.5</v>
      </c>
      <c r="AA48" s="35">
        <v>0.5</v>
      </c>
      <c r="AB48" s="36">
        <v>0.5</v>
      </c>
      <c r="AC48" s="36">
        <v>0.5</v>
      </c>
      <c r="AD48" s="36">
        <v>0.5</v>
      </c>
      <c r="AE48" s="36">
        <v>0</v>
      </c>
      <c r="AF48" s="36">
        <v>0.5</v>
      </c>
      <c r="AG48" s="36">
        <v>0.5</v>
      </c>
      <c r="AH48" s="36">
        <v>0.5</v>
      </c>
      <c r="AI48" s="37">
        <v>0</v>
      </c>
      <c r="AJ48" s="36">
        <v>7</v>
      </c>
      <c r="AK48" s="36">
        <v>1</v>
      </c>
      <c r="AL48" s="36">
        <v>0.5</v>
      </c>
      <c r="AM48" s="36">
        <v>1</v>
      </c>
      <c r="AN48" s="38">
        <v>0</v>
      </c>
      <c r="AO48" s="36">
        <v>0.5</v>
      </c>
      <c r="AP48" s="36">
        <v>0</v>
      </c>
      <c r="AQ48" s="36">
        <v>0.5</v>
      </c>
      <c r="AR48" s="36">
        <v>1</v>
      </c>
      <c r="AS48" s="36">
        <v>1</v>
      </c>
      <c r="AT48" s="36">
        <v>0.5</v>
      </c>
      <c r="AU48" s="36">
        <v>0</v>
      </c>
      <c r="AV48" s="20">
        <v>1</v>
      </c>
      <c r="AW48" s="20">
        <v>0</v>
      </c>
      <c r="AX48" s="20">
        <v>0.5</v>
      </c>
      <c r="AY48" s="20">
        <v>0.5</v>
      </c>
      <c r="AZ48" s="20">
        <v>0.25</v>
      </c>
      <c r="BA48" s="20">
        <v>0</v>
      </c>
      <c r="BB48" s="20">
        <v>0</v>
      </c>
      <c r="BC48" s="20">
        <v>0</v>
      </c>
      <c r="BD48" s="20">
        <v>1</v>
      </c>
      <c r="BE48" s="20">
        <v>1.5</v>
      </c>
      <c r="BF48" s="20">
        <v>1.5</v>
      </c>
      <c r="BG48" s="20">
        <v>0</v>
      </c>
      <c r="BH48" s="20">
        <v>0</v>
      </c>
      <c r="BI48" s="20">
        <v>0</v>
      </c>
      <c r="BJ48" s="20">
        <v>0</v>
      </c>
      <c r="BK48" s="20">
        <v>1</v>
      </c>
      <c r="BL48" s="20">
        <v>0.8</v>
      </c>
      <c r="BM48" s="20">
        <v>0</v>
      </c>
      <c r="BN48" s="20">
        <v>0</v>
      </c>
      <c r="BO48" s="20">
        <v>0</v>
      </c>
      <c r="BP48" s="20">
        <v>0</v>
      </c>
      <c r="BQ48" s="20">
        <f t="shared" si="6"/>
        <v>10.3</v>
      </c>
      <c r="BR48" s="20">
        <f t="shared" si="7"/>
        <v>18.5</v>
      </c>
      <c r="BS48" s="20">
        <f t="shared" si="8"/>
        <v>3.5</v>
      </c>
      <c r="BT48" s="20">
        <f t="shared" si="9"/>
        <v>3.25</v>
      </c>
      <c r="BU48" s="20">
        <f t="shared" si="10"/>
        <v>4.8</v>
      </c>
      <c r="BV48" s="20">
        <f t="shared" si="11"/>
        <v>40.349999999999994</v>
      </c>
    </row>
    <row r="49" spans="1:74" s="47" customFormat="1" ht="58.5" customHeight="1" x14ac:dyDescent="0.25">
      <c r="A49" s="48">
        <v>47</v>
      </c>
      <c r="B49" s="50" t="s">
        <v>243</v>
      </c>
      <c r="C49" s="48">
        <v>11</v>
      </c>
      <c r="D49" s="50" t="s">
        <v>391</v>
      </c>
      <c r="E49" s="50" t="s">
        <v>132</v>
      </c>
      <c r="F49" s="50" t="s">
        <v>89</v>
      </c>
      <c r="G49" s="50" t="s">
        <v>244</v>
      </c>
      <c r="H49" s="2">
        <v>0</v>
      </c>
      <c r="I49" s="2">
        <v>0.8</v>
      </c>
      <c r="J49" s="2">
        <v>0</v>
      </c>
      <c r="K49" s="2">
        <v>0.6</v>
      </c>
      <c r="L49" s="2">
        <v>1</v>
      </c>
      <c r="M49" s="3">
        <v>0</v>
      </c>
      <c r="N49" s="4">
        <v>1</v>
      </c>
      <c r="O49" s="5">
        <v>0</v>
      </c>
      <c r="P49" s="6">
        <v>1.2</v>
      </c>
      <c r="Q49" s="7">
        <v>0.4</v>
      </c>
      <c r="R49" s="8">
        <v>0</v>
      </c>
      <c r="S49" s="9">
        <v>0.4</v>
      </c>
      <c r="T49" s="10">
        <v>0</v>
      </c>
      <c r="U49" s="11">
        <v>0</v>
      </c>
      <c r="V49" s="12">
        <v>3</v>
      </c>
      <c r="W49" s="13">
        <v>2</v>
      </c>
      <c r="X49" s="14">
        <v>2.5</v>
      </c>
      <c r="Y49" s="15">
        <v>2.5</v>
      </c>
      <c r="Z49" s="16">
        <v>0.5</v>
      </c>
      <c r="AA49" s="17">
        <v>0.5</v>
      </c>
      <c r="AB49" s="18">
        <v>0.5</v>
      </c>
      <c r="AC49" s="18">
        <v>0.5</v>
      </c>
      <c r="AD49" s="18">
        <v>0.5</v>
      </c>
      <c r="AE49" s="18">
        <v>0.5</v>
      </c>
      <c r="AF49" s="18">
        <v>0.5</v>
      </c>
      <c r="AG49" s="18">
        <v>0.5</v>
      </c>
      <c r="AH49" s="18">
        <v>0.5</v>
      </c>
      <c r="AI49" s="19">
        <v>0</v>
      </c>
      <c r="AJ49" s="18">
        <v>0</v>
      </c>
      <c r="AK49" s="18">
        <v>0</v>
      </c>
      <c r="AL49" s="18">
        <v>1</v>
      </c>
      <c r="AM49" s="18">
        <v>0</v>
      </c>
      <c r="AN49" s="19">
        <v>3.5</v>
      </c>
      <c r="AO49" s="18">
        <v>1.5</v>
      </c>
      <c r="AP49" s="18">
        <v>0.35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2">
        <v>0.5</v>
      </c>
      <c r="AW49" s="2">
        <v>0</v>
      </c>
      <c r="AX49" s="2">
        <v>0.5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3</v>
      </c>
      <c r="BF49" s="2">
        <v>0</v>
      </c>
      <c r="BG49" s="2">
        <v>0</v>
      </c>
      <c r="BH49" s="2">
        <v>1</v>
      </c>
      <c r="BI49" s="2">
        <v>0</v>
      </c>
      <c r="BJ49" s="2">
        <v>0</v>
      </c>
      <c r="BK49" s="2">
        <v>1</v>
      </c>
      <c r="BL49" s="2">
        <v>0.8</v>
      </c>
      <c r="BM49" s="2">
        <v>0</v>
      </c>
      <c r="BN49" s="2">
        <v>0</v>
      </c>
      <c r="BO49" s="2">
        <v>0</v>
      </c>
      <c r="BP49" s="2">
        <v>0</v>
      </c>
      <c r="BQ49" s="2">
        <f t="shared" si="6"/>
        <v>10.4</v>
      </c>
      <c r="BR49" s="2">
        <f t="shared" si="7"/>
        <v>10.5</v>
      </c>
      <c r="BS49" s="2">
        <f t="shared" si="8"/>
        <v>5.35</v>
      </c>
      <c r="BT49" s="2">
        <f t="shared" si="9"/>
        <v>1</v>
      </c>
      <c r="BU49" s="2">
        <f t="shared" si="10"/>
        <v>5.8</v>
      </c>
      <c r="BV49" s="2">
        <f t="shared" si="11"/>
        <v>33.049999999999997</v>
      </c>
    </row>
    <row r="50" spans="1:74" s="47" customFormat="1" ht="58.5" customHeight="1" x14ac:dyDescent="0.25">
      <c r="A50" s="49">
        <v>48</v>
      </c>
      <c r="B50" s="51" t="s">
        <v>236</v>
      </c>
      <c r="C50" s="49">
        <v>11</v>
      </c>
      <c r="D50" s="51" t="s">
        <v>237</v>
      </c>
      <c r="E50" s="51" t="s">
        <v>238</v>
      </c>
      <c r="F50" s="51" t="s">
        <v>24</v>
      </c>
      <c r="G50" s="51" t="s">
        <v>239</v>
      </c>
      <c r="H50" s="20">
        <v>0</v>
      </c>
      <c r="I50" s="20">
        <v>1</v>
      </c>
      <c r="J50" s="20">
        <v>1</v>
      </c>
      <c r="K50" s="20">
        <v>1</v>
      </c>
      <c r="L50" s="20">
        <v>0.8</v>
      </c>
      <c r="M50" s="21">
        <v>1</v>
      </c>
      <c r="N50" s="22">
        <v>0.6</v>
      </c>
      <c r="O50" s="23">
        <v>0</v>
      </c>
      <c r="P50" s="24">
        <v>2</v>
      </c>
      <c r="Q50" s="25">
        <v>0.8</v>
      </c>
      <c r="R50" s="26">
        <v>2</v>
      </c>
      <c r="S50" s="27">
        <v>2</v>
      </c>
      <c r="T50" s="28">
        <v>2</v>
      </c>
      <c r="U50" s="29">
        <v>2</v>
      </c>
      <c r="V50" s="30">
        <v>1.5</v>
      </c>
      <c r="W50" s="31">
        <v>2</v>
      </c>
      <c r="X50" s="32">
        <v>2.5</v>
      </c>
      <c r="Y50" s="33">
        <v>2.5</v>
      </c>
      <c r="Z50" s="34">
        <v>0.5</v>
      </c>
      <c r="AA50" s="35">
        <v>0.5</v>
      </c>
      <c r="AB50" s="36">
        <v>0.5</v>
      </c>
      <c r="AC50" s="36">
        <v>0.5</v>
      </c>
      <c r="AD50" s="36">
        <v>0.5</v>
      </c>
      <c r="AE50" s="36">
        <v>0.5</v>
      </c>
      <c r="AF50" s="36">
        <v>0.5</v>
      </c>
      <c r="AG50" s="36">
        <v>0.5</v>
      </c>
      <c r="AH50" s="36">
        <v>0.5</v>
      </c>
      <c r="AI50" s="37">
        <v>0.5</v>
      </c>
      <c r="AJ50" s="36">
        <v>5</v>
      </c>
      <c r="AK50" s="36">
        <v>1</v>
      </c>
      <c r="AL50" s="36">
        <v>0</v>
      </c>
      <c r="AM50" s="36">
        <v>0</v>
      </c>
      <c r="AN50" s="38">
        <v>3</v>
      </c>
      <c r="AO50" s="36">
        <v>1.5</v>
      </c>
      <c r="AP50" s="36">
        <v>0</v>
      </c>
      <c r="AQ50" s="36">
        <v>0.5</v>
      </c>
      <c r="AR50" s="36">
        <v>0</v>
      </c>
      <c r="AS50" s="36">
        <v>1</v>
      </c>
      <c r="AT50" s="36">
        <v>0.5</v>
      </c>
      <c r="AU50" s="36">
        <v>0</v>
      </c>
      <c r="AV50" s="20">
        <v>1.5</v>
      </c>
      <c r="AW50" s="20">
        <v>1.5</v>
      </c>
      <c r="AX50" s="20">
        <v>0.75</v>
      </c>
      <c r="AY50" s="20">
        <v>0</v>
      </c>
      <c r="AZ50" s="20">
        <v>0.25</v>
      </c>
      <c r="BA50" s="20">
        <v>0</v>
      </c>
      <c r="BB50" s="20">
        <v>0.5</v>
      </c>
      <c r="BC50" s="20">
        <v>1</v>
      </c>
      <c r="BD50" s="20">
        <v>1</v>
      </c>
      <c r="BE50" s="20">
        <v>1.5</v>
      </c>
      <c r="BF50" s="20">
        <v>3</v>
      </c>
      <c r="BG50" s="20">
        <v>1</v>
      </c>
      <c r="BH50" s="20">
        <v>0</v>
      </c>
      <c r="BI50" s="20">
        <v>0</v>
      </c>
      <c r="BJ50" s="20">
        <v>0</v>
      </c>
      <c r="BK50" s="20">
        <v>1</v>
      </c>
      <c r="BL50" s="20">
        <v>0.8</v>
      </c>
      <c r="BM50" s="20">
        <v>0</v>
      </c>
      <c r="BN50" s="20">
        <v>0</v>
      </c>
      <c r="BO50" s="20">
        <v>0.8</v>
      </c>
      <c r="BP50" s="20">
        <v>0</v>
      </c>
      <c r="BQ50" s="20">
        <f t="shared" si="6"/>
        <v>19.7</v>
      </c>
      <c r="BR50" s="20">
        <f t="shared" si="7"/>
        <v>16</v>
      </c>
      <c r="BS50" s="20">
        <f t="shared" si="8"/>
        <v>6.5</v>
      </c>
      <c r="BT50" s="20">
        <f t="shared" si="9"/>
        <v>6.5</v>
      </c>
      <c r="BU50" s="20">
        <f t="shared" si="10"/>
        <v>8.1</v>
      </c>
      <c r="BV50" s="20">
        <f t="shared" si="11"/>
        <v>56.800000000000004</v>
      </c>
    </row>
    <row r="51" spans="1:74" s="47" customFormat="1" ht="58.5" customHeight="1" x14ac:dyDescent="0.25">
      <c r="A51" s="48">
        <v>49</v>
      </c>
      <c r="B51" s="50" t="s">
        <v>354</v>
      </c>
      <c r="C51" s="48">
        <v>11</v>
      </c>
      <c r="D51" s="50" t="s">
        <v>355</v>
      </c>
      <c r="E51" s="50" t="s">
        <v>356</v>
      </c>
      <c r="F51" s="50" t="s">
        <v>357</v>
      </c>
      <c r="G51" s="50" t="s">
        <v>358</v>
      </c>
      <c r="H51" s="2">
        <v>0</v>
      </c>
      <c r="I51" s="2">
        <v>1</v>
      </c>
      <c r="J51" s="2">
        <v>1</v>
      </c>
      <c r="K51" s="2">
        <v>1</v>
      </c>
      <c r="L51" s="2">
        <v>0.8</v>
      </c>
      <c r="M51" s="3">
        <v>1</v>
      </c>
      <c r="N51" s="4">
        <v>0.8</v>
      </c>
      <c r="O51" s="5">
        <v>0</v>
      </c>
      <c r="P51" s="6">
        <v>2</v>
      </c>
      <c r="Q51" s="7">
        <v>0.8</v>
      </c>
      <c r="R51" s="8">
        <v>2</v>
      </c>
      <c r="S51" s="9">
        <v>0.4</v>
      </c>
      <c r="T51" s="10">
        <v>0</v>
      </c>
      <c r="U51" s="11">
        <v>1</v>
      </c>
      <c r="V51" s="12">
        <v>3</v>
      </c>
      <c r="W51" s="13">
        <v>0</v>
      </c>
      <c r="X51" s="14">
        <v>2.5</v>
      </c>
      <c r="Y51" s="15">
        <v>2.5</v>
      </c>
      <c r="Z51" s="16">
        <v>0.5</v>
      </c>
      <c r="AA51" s="17">
        <v>0.5</v>
      </c>
      <c r="AB51" s="18">
        <v>0.5</v>
      </c>
      <c r="AC51" s="18">
        <v>0.5</v>
      </c>
      <c r="AD51" s="18">
        <v>0.5</v>
      </c>
      <c r="AE51" s="18">
        <v>0.5</v>
      </c>
      <c r="AF51" s="18">
        <v>0.5</v>
      </c>
      <c r="AG51" s="18">
        <v>0.5</v>
      </c>
      <c r="AH51" s="18">
        <v>0.5</v>
      </c>
      <c r="AI51" s="19">
        <v>0.5</v>
      </c>
      <c r="AJ51" s="18">
        <v>9</v>
      </c>
      <c r="AK51" s="18">
        <v>1</v>
      </c>
      <c r="AL51" s="18">
        <v>0.5</v>
      </c>
      <c r="AM51" s="18">
        <v>0</v>
      </c>
      <c r="AN51" s="19">
        <v>2</v>
      </c>
      <c r="AO51" s="18">
        <v>0.5</v>
      </c>
      <c r="AP51" s="18">
        <v>0</v>
      </c>
      <c r="AQ51" s="18">
        <v>0.5</v>
      </c>
      <c r="AR51" s="18">
        <v>0</v>
      </c>
      <c r="AS51" s="18">
        <v>0</v>
      </c>
      <c r="AT51" s="18">
        <v>0</v>
      </c>
      <c r="AU51" s="18">
        <v>1</v>
      </c>
      <c r="AV51" s="2">
        <v>0.5</v>
      </c>
      <c r="AW51" s="2">
        <v>0</v>
      </c>
      <c r="AX51" s="2">
        <v>0</v>
      </c>
      <c r="AY51" s="2">
        <v>0.5</v>
      </c>
      <c r="AZ51" s="2">
        <v>0.25</v>
      </c>
      <c r="BA51" s="2">
        <v>0</v>
      </c>
      <c r="BB51" s="2">
        <v>0</v>
      </c>
      <c r="BC51" s="2">
        <v>0</v>
      </c>
      <c r="BD51" s="2">
        <v>0</v>
      </c>
      <c r="BE51" s="2">
        <v>1.5</v>
      </c>
      <c r="BF51" s="2">
        <v>3</v>
      </c>
      <c r="BG51" s="2">
        <v>0</v>
      </c>
      <c r="BH51" s="2">
        <v>1</v>
      </c>
      <c r="BI51" s="2">
        <v>0.8</v>
      </c>
      <c r="BJ51" s="2">
        <v>0.8</v>
      </c>
      <c r="BK51" s="2">
        <v>1</v>
      </c>
      <c r="BL51" s="2">
        <v>0.8</v>
      </c>
      <c r="BM51" s="2">
        <v>0</v>
      </c>
      <c r="BN51" s="2">
        <v>0</v>
      </c>
      <c r="BO51" s="2">
        <v>0</v>
      </c>
      <c r="BP51" s="2">
        <v>0</v>
      </c>
      <c r="BQ51" s="2">
        <f t="shared" si="6"/>
        <v>14.8</v>
      </c>
      <c r="BR51" s="2">
        <f t="shared" si="7"/>
        <v>20.5</v>
      </c>
      <c r="BS51" s="2">
        <f t="shared" si="8"/>
        <v>4</v>
      </c>
      <c r="BT51" s="2">
        <f t="shared" si="9"/>
        <v>1.25</v>
      </c>
      <c r="BU51" s="2">
        <f t="shared" si="10"/>
        <v>8.9</v>
      </c>
      <c r="BV51" s="2">
        <f t="shared" si="11"/>
        <v>49.449999999999996</v>
      </c>
    </row>
    <row r="52" spans="1:74" s="47" customFormat="1" ht="58.5" customHeight="1" x14ac:dyDescent="0.25">
      <c r="A52" s="49">
        <v>50</v>
      </c>
      <c r="B52" s="51" t="s">
        <v>130</v>
      </c>
      <c r="C52" s="49">
        <v>11</v>
      </c>
      <c r="D52" s="51" t="s">
        <v>131</v>
      </c>
      <c r="E52" s="51" t="s">
        <v>132</v>
      </c>
      <c r="F52" s="51" t="s">
        <v>89</v>
      </c>
      <c r="G52" s="51" t="s">
        <v>133</v>
      </c>
      <c r="H52" s="20">
        <v>1</v>
      </c>
      <c r="I52" s="20">
        <v>0.6</v>
      </c>
      <c r="J52" s="20">
        <v>1</v>
      </c>
      <c r="K52" s="20">
        <v>0.6</v>
      </c>
      <c r="L52" s="20">
        <v>0.8</v>
      </c>
      <c r="M52" s="21">
        <v>0</v>
      </c>
      <c r="N52" s="22">
        <v>0.8</v>
      </c>
      <c r="O52" s="23">
        <v>0</v>
      </c>
      <c r="P52" s="24">
        <v>0.4</v>
      </c>
      <c r="Q52" s="25">
        <v>0.4</v>
      </c>
      <c r="R52" s="26">
        <v>0.8</v>
      </c>
      <c r="S52" s="27">
        <v>0</v>
      </c>
      <c r="T52" s="28">
        <v>1.2</v>
      </c>
      <c r="U52" s="29">
        <v>1</v>
      </c>
      <c r="V52" s="30">
        <v>1.5</v>
      </c>
      <c r="W52" s="31">
        <v>1</v>
      </c>
      <c r="X52" s="32">
        <v>2</v>
      </c>
      <c r="Y52" s="33">
        <v>2</v>
      </c>
      <c r="Z52" s="34">
        <v>0</v>
      </c>
      <c r="AA52" s="35">
        <v>0.5</v>
      </c>
      <c r="AB52" s="36">
        <v>0.5</v>
      </c>
      <c r="AC52" s="36">
        <v>0</v>
      </c>
      <c r="AD52" s="36">
        <v>0.5</v>
      </c>
      <c r="AE52" s="36">
        <v>0</v>
      </c>
      <c r="AF52" s="36">
        <v>0.5</v>
      </c>
      <c r="AG52" s="36">
        <v>0.5</v>
      </c>
      <c r="AH52" s="36">
        <v>0.5</v>
      </c>
      <c r="AI52" s="37">
        <v>0</v>
      </c>
      <c r="AJ52" s="36">
        <v>0</v>
      </c>
      <c r="AK52" s="36">
        <v>1</v>
      </c>
      <c r="AL52" s="36">
        <v>0</v>
      </c>
      <c r="AM52" s="36">
        <v>0</v>
      </c>
      <c r="AN52" s="38">
        <v>1</v>
      </c>
      <c r="AO52" s="36">
        <v>0.5</v>
      </c>
      <c r="AP52" s="36">
        <v>0</v>
      </c>
      <c r="AQ52" s="36">
        <v>0.5</v>
      </c>
      <c r="AR52" s="36">
        <v>0</v>
      </c>
      <c r="AS52" s="36">
        <v>0.5</v>
      </c>
      <c r="AT52" s="36">
        <v>0</v>
      </c>
      <c r="AU52" s="36">
        <v>0.5</v>
      </c>
      <c r="AV52" s="20">
        <v>0.5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1</v>
      </c>
      <c r="BE52" s="20">
        <v>3</v>
      </c>
      <c r="BF52" s="20">
        <v>1.5</v>
      </c>
      <c r="BG52" s="20">
        <v>1</v>
      </c>
      <c r="BH52" s="20">
        <v>0</v>
      </c>
      <c r="BI52" s="20">
        <v>0</v>
      </c>
      <c r="BJ52" s="20">
        <v>0</v>
      </c>
      <c r="BK52" s="20">
        <v>1</v>
      </c>
      <c r="BL52" s="20">
        <v>0.8</v>
      </c>
      <c r="BM52" s="20">
        <v>0</v>
      </c>
      <c r="BN52" s="20">
        <v>0</v>
      </c>
      <c r="BO52" s="20">
        <v>0</v>
      </c>
      <c r="BP52" s="20">
        <v>0</v>
      </c>
      <c r="BQ52" s="20">
        <f t="shared" si="6"/>
        <v>11.100000000000001</v>
      </c>
      <c r="BR52" s="20">
        <f t="shared" si="7"/>
        <v>8</v>
      </c>
      <c r="BS52" s="20">
        <f t="shared" si="8"/>
        <v>3</v>
      </c>
      <c r="BT52" s="20">
        <f t="shared" si="9"/>
        <v>1.5</v>
      </c>
      <c r="BU52" s="20">
        <f t="shared" si="10"/>
        <v>7.3</v>
      </c>
      <c r="BV52" s="20">
        <f t="shared" si="11"/>
        <v>30.900000000000002</v>
      </c>
    </row>
    <row r="53" spans="1:74" s="47" customFormat="1" ht="58.5" customHeight="1" x14ac:dyDescent="0.25">
      <c r="A53" s="48">
        <v>51</v>
      </c>
      <c r="B53" s="50" t="s">
        <v>126</v>
      </c>
      <c r="C53" s="48">
        <v>11</v>
      </c>
      <c r="D53" s="50" t="s">
        <v>127</v>
      </c>
      <c r="E53" s="50" t="s">
        <v>128</v>
      </c>
      <c r="F53" s="50" t="s">
        <v>63</v>
      </c>
      <c r="G53" s="50" t="s">
        <v>129</v>
      </c>
      <c r="H53" s="2">
        <v>0</v>
      </c>
      <c r="I53" s="2">
        <v>1</v>
      </c>
      <c r="J53" s="2">
        <v>1</v>
      </c>
      <c r="K53" s="2">
        <v>0.8</v>
      </c>
      <c r="L53" s="2">
        <v>0.8</v>
      </c>
      <c r="M53" s="3">
        <v>0.6</v>
      </c>
      <c r="N53" s="4">
        <v>1</v>
      </c>
      <c r="O53" s="5">
        <v>1</v>
      </c>
      <c r="P53" s="6">
        <v>2</v>
      </c>
      <c r="Q53" s="7">
        <v>0</v>
      </c>
      <c r="R53" s="8">
        <v>0.4</v>
      </c>
      <c r="S53" s="9">
        <v>2</v>
      </c>
      <c r="T53" s="10">
        <v>0</v>
      </c>
      <c r="U53" s="11">
        <v>3</v>
      </c>
      <c r="V53" s="12">
        <v>3</v>
      </c>
      <c r="W53" s="13">
        <v>3</v>
      </c>
      <c r="X53" s="14">
        <v>1</v>
      </c>
      <c r="Y53" s="15">
        <v>0</v>
      </c>
      <c r="Z53" s="16">
        <v>0</v>
      </c>
      <c r="AA53" s="17">
        <v>0</v>
      </c>
      <c r="AB53" s="18">
        <v>0.5</v>
      </c>
      <c r="AC53" s="18">
        <v>0.5</v>
      </c>
      <c r="AD53" s="18">
        <v>0.5</v>
      </c>
      <c r="AE53" s="18">
        <v>0.5</v>
      </c>
      <c r="AF53" s="18">
        <v>0.5</v>
      </c>
      <c r="AG53" s="18">
        <v>0.5</v>
      </c>
      <c r="AH53" s="18">
        <v>0.5</v>
      </c>
      <c r="AI53" s="19">
        <v>0</v>
      </c>
      <c r="AJ53" s="18">
        <v>3</v>
      </c>
      <c r="AK53" s="18">
        <v>1</v>
      </c>
      <c r="AL53" s="18">
        <v>0.3</v>
      </c>
      <c r="AM53" s="18">
        <v>0</v>
      </c>
      <c r="AN53" s="19">
        <v>3</v>
      </c>
      <c r="AO53" s="18">
        <v>1</v>
      </c>
      <c r="AP53" s="18">
        <v>0</v>
      </c>
      <c r="AQ53" s="18">
        <v>0</v>
      </c>
      <c r="AR53" s="18">
        <v>1</v>
      </c>
      <c r="AS53" s="18">
        <v>1</v>
      </c>
      <c r="AT53" s="18">
        <v>0</v>
      </c>
      <c r="AU53" s="18">
        <v>0</v>
      </c>
      <c r="AV53" s="2">
        <v>1.5</v>
      </c>
      <c r="AW53" s="2">
        <v>0</v>
      </c>
      <c r="AX53" s="2">
        <v>0.5</v>
      </c>
      <c r="AY53" s="2">
        <v>0.5</v>
      </c>
      <c r="AZ53" s="2">
        <v>0</v>
      </c>
      <c r="BA53" s="2">
        <v>0.5</v>
      </c>
      <c r="BB53" s="2">
        <v>0</v>
      </c>
      <c r="BC53" s="2">
        <v>0</v>
      </c>
      <c r="BD53" s="2">
        <v>0</v>
      </c>
      <c r="BE53" s="2">
        <v>1.5</v>
      </c>
      <c r="BF53" s="2">
        <v>0</v>
      </c>
      <c r="BG53" s="2">
        <v>0</v>
      </c>
      <c r="BH53" s="2">
        <v>0.8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f t="shared" si="6"/>
        <v>19.600000000000001</v>
      </c>
      <c r="BR53" s="2">
        <f t="shared" si="7"/>
        <v>8.8000000000000007</v>
      </c>
      <c r="BS53" s="2">
        <f t="shared" si="8"/>
        <v>6</v>
      </c>
      <c r="BT53" s="2">
        <f t="shared" si="9"/>
        <v>3</v>
      </c>
      <c r="BU53" s="2">
        <f t="shared" si="10"/>
        <v>2.2999999999999998</v>
      </c>
      <c r="BV53" s="2">
        <f t="shared" si="11"/>
        <v>39.700000000000003</v>
      </c>
    </row>
    <row r="54" spans="1:74" s="47" customFormat="1" ht="58.5" customHeight="1" x14ac:dyDescent="0.25">
      <c r="A54" s="49">
        <v>52</v>
      </c>
      <c r="B54" s="51" t="s">
        <v>258</v>
      </c>
      <c r="C54" s="49">
        <v>11</v>
      </c>
      <c r="D54" s="51" t="s">
        <v>142</v>
      </c>
      <c r="E54" s="51" t="s">
        <v>47</v>
      </c>
      <c r="F54" s="51" t="s">
        <v>198</v>
      </c>
      <c r="G54" s="51" t="s">
        <v>259</v>
      </c>
      <c r="H54" s="20">
        <v>0</v>
      </c>
      <c r="I54" s="20">
        <v>0.8</v>
      </c>
      <c r="J54" s="20">
        <v>0</v>
      </c>
      <c r="K54" s="20">
        <v>0.8</v>
      </c>
      <c r="L54" s="20">
        <v>0.8</v>
      </c>
      <c r="M54" s="21">
        <v>0</v>
      </c>
      <c r="N54" s="22">
        <v>1</v>
      </c>
      <c r="O54" s="23">
        <v>0</v>
      </c>
      <c r="P54" s="24">
        <v>2</v>
      </c>
      <c r="Q54" s="25">
        <v>1.2</v>
      </c>
      <c r="R54" s="26">
        <v>0.8</v>
      </c>
      <c r="S54" s="27">
        <v>1.2</v>
      </c>
      <c r="T54" s="28">
        <v>0.8</v>
      </c>
      <c r="U54" s="29">
        <v>0</v>
      </c>
      <c r="V54" s="30">
        <v>3</v>
      </c>
      <c r="W54" s="31">
        <v>1</v>
      </c>
      <c r="X54" s="32">
        <v>2.5</v>
      </c>
      <c r="Y54" s="33">
        <v>2.5</v>
      </c>
      <c r="Z54" s="34">
        <v>0.5</v>
      </c>
      <c r="AA54" s="35">
        <v>0.5</v>
      </c>
      <c r="AB54" s="36">
        <v>0.5</v>
      </c>
      <c r="AC54" s="36">
        <v>0.5</v>
      </c>
      <c r="AD54" s="36">
        <v>0.5</v>
      </c>
      <c r="AE54" s="36">
        <v>0.5</v>
      </c>
      <c r="AF54" s="36">
        <v>0.5</v>
      </c>
      <c r="AG54" s="36">
        <v>0.5</v>
      </c>
      <c r="AH54" s="36">
        <v>0.5</v>
      </c>
      <c r="AI54" s="37">
        <v>0.5</v>
      </c>
      <c r="AJ54" s="36">
        <v>4</v>
      </c>
      <c r="AK54" s="36">
        <v>1</v>
      </c>
      <c r="AL54" s="36">
        <v>0</v>
      </c>
      <c r="AM54" s="36">
        <v>1</v>
      </c>
      <c r="AN54" s="38">
        <v>0</v>
      </c>
      <c r="AO54" s="36">
        <v>0.5</v>
      </c>
      <c r="AP54" s="36">
        <v>0</v>
      </c>
      <c r="AQ54" s="36">
        <v>0.5</v>
      </c>
      <c r="AR54" s="36">
        <v>0</v>
      </c>
      <c r="AS54" s="36">
        <v>1</v>
      </c>
      <c r="AT54" s="36">
        <v>0</v>
      </c>
      <c r="AU54" s="36">
        <v>0</v>
      </c>
      <c r="AV54" s="20">
        <v>1</v>
      </c>
      <c r="AW54" s="20">
        <v>0</v>
      </c>
      <c r="AX54" s="20">
        <v>0.25</v>
      </c>
      <c r="AY54" s="20">
        <v>0.5</v>
      </c>
      <c r="AZ54" s="20">
        <v>0.1</v>
      </c>
      <c r="BA54" s="20">
        <v>0</v>
      </c>
      <c r="BB54" s="20">
        <v>0</v>
      </c>
      <c r="BC54" s="20">
        <v>1</v>
      </c>
      <c r="BD54" s="20">
        <v>1</v>
      </c>
      <c r="BE54" s="20">
        <v>0</v>
      </c>
      <c r="BF54" s="20">
        <v>0</v>
      </c>
      <c r="BG54" s="20">
        <v>0</v>
      </c>
      <c r="BH54" s="20">
        <v>0</v>
      </c>
      <c r="BI54" s="20">
        <v>0.8</v>
      </c>
      <c r="BJ54" s="20">
        <v>0.8</v>
      </c>
      <c r="BK54" s="20">
        <v>1</v>
      </c>
      <c r="BL54" s="20">
        <v>0.8</v>
      </c>
      <c r="BM54" s="20">
        <v>0</v>
      </c>
      <c r="BN54" s="20">
        <v>0</v>
      </c>
      <c r="BO54" s="20">
        <v>0</v>
      </c>
      <c r="BP54" s="20">
        <v>0</v>
      </c>
      <c r="BQ54" s="20">
        <f t="shared" si="6"/>
        <v>13.4</v>
      </c>
      <c r="BR54" s="20">
        <f t="shared" si="7"/>
        <v>16</v>
      </c>
      <c r="BS54" s="20">
        <f t="shared" si="8"/>
        <v>2</v>
      </c>
      <c r="BT54" s="20">
        <f t="shared" si="9"/>
        <v>3.85</v>
      </c>
      <c r="BU54" s="20">
        <f t="shared" si="10"/>
        <v>3.4000000000000004</v>
      </c>
      <c r="BV54" s="20">
        <f t="shared" si="11"/>
        <v>38.65</v>
      </c>
    </row>
    <row r="55" spans="1:74" s="47" customFormat="1" ht="58.5" customHeight="1" x14ac:dyDescent="0.25">
      <c r="A55" s="48">
        <v>53</v>
      </c>
      <c r="B55" s="50" t="s">
        <v>107</v>
      </c>
      <c r="C55" s="48">
        <v>11</v>
      </c>
      <c r="D55" s="50" t="s">
        <v>108</v>
      </c>
      <c r="E55" s="50" t="s">
        <v>84</v>
      </c>
      <c r="F55" s="50" t="s">
        <v>109</v>
      </c>
      <c r="G55" s="50" t="s">
        <v>110</v>
      </c>
      <c r="H55" s="2">
        <v>0</v>
      </c>
      <c r="I55" s="2">
        <v>1</v>
      </c>
      <c r="J55" s="2">
        <v>1</v>
      </c>
      <c r="K55" s="2">
        <v>0.6</v>
      </c>
      <c r="L55" s="2">
        <v>0.8</v>
      </c>
      <c r="M55" s="3">
        <v>0</v>
      </c>
      <c r="N55" s="4">
        <v>1</v>
      </c>
      <c r="O55" s="5">
        <v>0</v>
      </c>
      <c r="P55" s="6">
        <v>2</v>
      </c>
      <c r="Q55" s="7">
        <v>0.8</v>
      </c>
      <c r="R55" s="8">
        <v>1.2</v>
      </c>
      <c r="S55" s="9">
        <v>1.2</v>
      </c>
      <c r="T55" s="10">
        <v>2</v>
      </c>
      <c r="U55" s="11">
        <v>1</v>
      </c>
      <c r="V55" s="12">
        <v>3</v>
      </c>
      <c r="W55" s="13">
        <v>3</v>
      </c>
      <c r="X55" s="14">
        <v>2.5</v>
      </c>
      <c r="Y55" s="15">
        <v>2.5</v>
      </c>
      <c r="Z55" s="16">
        <v>0.5</v>
      </c>
      <c r="AA55" s="17">
        <v>0.5</v>
      </c>
      <c r="AB55" s="18">
        <v>0.5</v>
      </c>
      <c r="AC55" s="18">
        <v>0.5</v>
      </c>
      <c r="AD55" s="18">
        <v>0.5</v>
      </c>
      <c r="AE55" s="18">
        <v>0.5</v>
      </c>
      <c r="AF55" s="18">
        <v>0.5</v>
      </c>
      <c r="AG55" s="18">
        <v>0.5</v>
      </c>
      <c r="AH55" s="18">
        <v>0.5</v>
      </c>
      <c r="AI55" s="19">
        <v>0.5</v>
      </c>
      <c r="AJ55" s="18">
        <v>5</v>
      </c>
      <c r="AK55" s="18">
        <v>1</v>
      </c>
      <c r="AL55" s="18">
        <v>1</v>
      </c>
      <c r="AM55" s="18">
        <v>0</v>
      </c>
      <c r="AN55" s="19">
        <v>3.5</v>
      </c>
      <c r="AO55" s="18">
        <v>1.5</v>
      </c>
      <c r="AP55" s="18">
        <v>0</v>
      </c>
      <c r="AQ55" s="18">
        <v>0.5</v>
      </c>
      <c r="AR55" s="18">
        <v>0</v>
      </c>
      <c r="AS55" s="18">
        <v>1</v>
      </c>
      <c r="AT55" s="18">
        <v>0</v>
      </c>
      <c r="AU55" s="18">
        <v>0</v>
      </c>
      <c r="AV55" s="2">
        <v>0.5</v>
      </c>
      <c r="AW55" s="2">
        <v>0.5</v>
      </c>
      <c r="AX55" s="2">
        <v>0.25</v>
      </c>
      <c r="AY55" s="2">
        <v>0</v>
      </c>
      <c r="AZ55" s="2">
        <v>0</v>
      </c>
      <c r="BA55" s="2">
        <v>0</v>
      </c>
      <c r="BB55" s="2">
        <v>0</v>
      </c>
      <c r="BC55" s="2">
        <v>1</v>
      </c>
      <c r="BD55" s="2">
        <v>0</v>
      </c>
      <c r="BE55" s="2">
        <v>1.5</v>
      </c>
      <c r="BF55" s="2">
        <v>1.5</v>
      </c>
      <c r="BG55" s="2">
        <v>0</v>
      </c>
      <c r="BH55" s="2">
        <v>1</v>
      </c>
      <c r="BI55" s="2">
        <v>0.8</v>
      </c>
      <c r="BJ55" s="2">
        <v>0.8</v>
      </c>
      <c r="BK55" s="2">
        <v>1</v>
      </c>
      <c r="BL55" s="2">
        <v>0.8</v>
      </c>
      <c r="BM55" s="2">
        <v>0</v>
      </c>
      <c r="BN55" s="2">
        <v>0</v>
      </c>
      <c r="BO55" s="2">
        <v>0</v>
      </c>
      <c r="BP55" s="2">
        <v>0</v>
      </c>
      <c r="BQ55" s="2">
        <f t="shared" si="6"/>
        <v>18.600000000000001</v>
      </c>
      <c r="BR55" s="2">
        <f t="shared" si="7"/>
        <v>17</v>
      </c>
      <c r="BS55" s="2">
        <f t="shared" si="8"/>
        <v>6.5</v>
      </c>
      <c r="BT55" s="2">
        <f t="shared" si="9"/>
        <v>2.25</v>
      </c>
      <c r="BU55" s="2">
        <f t="shared" si="10"/>
        <v>7.3999999999999995</v>
      </c>
      <c r="BV55" s="2">
        <f t="shared" si="11"/>
        <v>51.75</v>
      </c>
    </row>
    <row r="56" spans="1:74" s="47" customFormat="1" ht="58.5" customHeight="1" x14ac:dyDescent="0.25">
      <c r="A56" s="49">
        <v>54</v>
      </c>
      <c r="B56" s="51" t="s">
        <v>159</v>
      </c>
      <c r="C56" s="49">
        <v>11</v>
      </c>
      <c r="D56" s="51" t="s">
        <v>160</v>
      </c>
      <c r="E56" s="51" t="s">
        <v>47</v>
      </c>
      <c r="F56" s="51" t="s">
        <v>198</v>
      </c>
      <c r="G56" s="51" t="s">
        <v>161</v>
      </c>
      <c r="H56" s="20">
        <v>0</v>
      </c>
      <c r="I56" s="20">
        <v>1</v>
      </c>
      <c r="J56" s="20">
        <v>1</v>
      </c>
      <c r="K56" s="20">
        <v>0.8</v>
      </c>
      <c r="L56" s="20">
        <v>1</v>
      </c>
      <c r="M56" s="21">
        <v>1</v>
      </c>
      <c r="N56" s="22">
        <v>0.6</v>
      </c>
      <c r="O56" s="23">
        <v>0</v>
      </c>
      <c r="P56" s="24">
        <v>2</v>
      </c>
      <c r="Q56" s="25">
        <v>1.2</v>
      </c>
      <c r="R56" s="26">
        <v>1.2</v>
      </c>
      <c r="S56" s="27">
        <v>0.4</v>
      </c>
      <c r="T56" s="28">
        <v>2</v>
      </c>
      <c r="U56" s="29">
        <v>0</v>
      </c>
      <c r="V56" s="30">
        <v>3</v>
      </c>
      <c r="W56" s="31">
        <v>0</v>
      </c>
      <c r="X56" s="32">
        <v>2.5</v>
      </c>
      <c r="Y56" s="33">
        <v>2.5</v>
      </c>
      <c r="Z56" s="34">
        <v>0.5</v>
      </c>
      <c r="AA56" s="35">
        <v>0.5</v>
      </c>
      <c r="AB56" s="36">
        <v>0.5</v>
      </c>
      <c r="AC56" s="36">
        <v>0.5</v>
      </c>
      <c r="AD56" s="36">
        <v>0.5</v>
      </c>
      <c r="AE56" s="36">
        <v>0.5</v>
      </c>
      <c r="AF56" s="36">
        <v>0.5</v>
      </c>
      <c r="AG56" s="36">
        <v>0.5</v>
      </c>
      <c r="AH56" s="36">
        <v>0.5</v>
      </c>
      <c r="AI56" s="37">
        <v>0.5</v>
      </c>
      <c r="AJ56" s="36">
        <v>10</v>
      </c>
      <c r="AK56" s="36">
        <v>1</v>
      </c>
      <c r="AL56" s="36">
        <v>0</v>
      </c>
      <c r="AM56" s="36">
        <v>1</v>
      </c>
      <c r="AN56" s="38">
        <v>2.5</v>
      </c>
      <c r="AO56" s="36">
        <v>0</v>
      </c>
      <c r="AP56" s="36">
        <v>0</v>
      </c>
      <c r="AQ56" s="36">
        <v>0.5</v>
      </c>
      <c r="AR56" s="36">
        <v>1</v>
      </c>
      <c r="AS56" s="36">
        <v>1</v>
      </c>
      <c r="AT56" s="36">
        <v>0</v>
      </c>
      <c r="AU56" s="36">
        <v>0</v>
      </c>
      <c r="AV56" s="20">
        <v>1.5</v>
      </c>
      <c r="AW56" s="20">
        <v>1.5</v>
      </c>
      <c r="AX56" s="20">
        <v>0.5</v>
      </c>
      <c r="AY56" s="20">
        <v>0.5</v>
      </c>
      <c r="AZ56" s="20">
        <v>0.25</v>
      </c>
      <c r="BA56" s="20">
        <v>0</v>
      </c>
      <c r="BB56" s="20">
        <v>0.5</v>
      </c>
      <c r="BC56" s="20">
        <v>1</v>
      </c>
      <c r="BD56" s="20">
        <v>1</v>
      </c>
      <c r="BE56" s="20">
        <v>1.5</v>
      </c>
      <c r="BF56" s="20">
        <v>1.5</v>
      </c>
      <c r="BG56" s="20">
        <v>1</v>
      </c>
      <c r="BH56" s="20">
        <v>1</v>
      </c>
      <c r="BI56" s="20">
        <v>0</v>
      </c>
      <c r="BJ56" s="20">
        <v>0</v>
      </c>
      <c r="BK56" s="20">
        <v>1</v>
      </c>
      <c r="BL56" s="20">
        <v>0.8</v>
      </c>
      <c r="BM56" s="20">
        <v>0</v>
      </c>
      <c r="BN56" s="20">
        <v>0</v>
      </c>
      <c r="BO56" s="20">
        <v>0</v>
      </c>
      <c r="BP56" s="20">
        <v>0</v>
      </c>
      <c r="BQ56" s="20">
        <f t="shared" si="6"/>
        <v>15.2</v>
      </c>
      <c r="BR56" s="90">
        <f t="shared" si="7"/>
        <v>22</v>
      </c>
      <c r="BS56" s="20">
        <f t="shared" si="8"/>
        <v>5</v>
      </c>
      <c r="BT56" s="20">
        <f t="shared" si="9"/>
        <v>6.75</v>
      </c>
      <c r="BU56" s="20">
        <f t="shared" si="10"/>
        <v>6.8</v>
      </c>
      <c r="BV56" s="20">
        <f t="shared" si="11"/>
        <v>55.75</v>
      </c>
    </row>
    <row r="57" spans="1:74" s="47" customFormat="1" x14ac:dyDescent="0.25">
      <c r="BH57" s="96" t="s">
        <v>398</v>
      </c>
      <c r="BI57" s="96"/>
      <c r="BJ57" s="96"/>
      <c r="BK57" s="96"/>
      <c r="BL57" s="96"/>
      <c r="BM57" s="96"/>
      <c r="BN57" s="96"/>
      <c r="BO57" s="96"/>
      <c r="BP57" s="96"/>
      <c r="BQ57" s="45">
        <v>27</v>
      </c>
      <c r="BR57" s="45">
        <v>23</v>
      </c>
      <c r="BS57" s="45">
        <v>10</v>
      </c>
      <c r="BT57" s="45">
        <v>10</v>
      </c>
      <c r="BU57" s="45">
        <v>20</v>
      </c>
      <c r="BV57" s="45">
        <f t="shared" ref="BV57" si="12">SUM(BQ57:BU57)</f>
        <v>90</v>
      </c>
    </row>
    <row r="58" spans="1:74" x14ac:dyDescent="0.25">
      <c r="BH58" s="97" t="s">
        <v>399</v>
      </c>
      <c r="BI58" s="97"/>
      <c r="BJ58" s="97"/>
      <c r="BK58" s="97"/>
      <c r="BL58" s="97"/>
      <c r="BM58" s="97"/>
      <c r="BN58" s="97"/>
      <c r="BO58" s="97"/>
      <c r="BP58" s="97"/>
      <c r="BQ58" s="45">
        <f>SUM(BQ2:BQ56)/54</f>
        <v>15.035185185185187</v>
      </c>
      <c r="BR58" s="45">
        <f t="shared" ref="BR58:BV58" si="13">SUM(BR2:BR56)/54</f>
        <v>13.848148148148148</v>
      </c>
      <c r="BS58" s="45">
        <f t="shared" si="13"/>
        <v>4.5666666666666664</v>
      </c>
      <c r="BT58" s="45">
        <f t="shared" si="13"/>
        <v>3.2685185185185182</v>
      </c>
      <c r="BU58" s="45">
        <f t="shared" si="13"/>
        <v>6.7462962962962996</v>
      </c>
      <c r="BV58" s="45">
        <f t="shared" si="13"/>
        <v>43.464814814814815</v>
      </c>
    </row>
  </sheetData>
  <autoFilter ref="A2:BV58"/>
  <sortState ref="A3:BZ56">
    <sortCondition ref="A3:A56"/>
  </sortState>
  <mergeCells count="20">
    <mergeCell ref="BH57:BP57"/>
    <mergeCell ref="BH58:BP58"/>
    <mergeCell ref="F1:F2"/>
    <mergeCell ref="BV1:BV2"/>
    <mergeCell ref="BQ1:BQ2"/>
    <mergeCell ref="BR1:BR2"/>
    <mergeCell ref="BS1:BS2"/>
    <mergeCell ref="BT1:BT2"/>
    <mergeCell ref="BU1:BU2"/>
    <mergeCell ref="BE1:BP1"/>
    <mergeCell ref="G1:G2"/>
    <mergeCell ref="H1:W1"/>
    <mergeCell ref="X1:AM1"/>
    <mergeCell ref="AN1:AU1"/>
    <mergeCell ref="AV1:BD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Normal="100" workbookViewId="0">
      <pane xSplit="2" ySplit="3" topLeftCell="N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5" x14ac:dyDescent="0.25"/>
  <cols>
    <col min="1" max="1" width="3.42578125" style="56" customWidth="1"/>
    <col min="2" max="2" width="37.85546875" style="56" customWidth="1"/>
    <col min="3" max="3" width="10.42578125" style="56" customWidth="1"/>
    <col min="4" max="4" width="5.85546875" style="56" customWidth="1"/>
    <col min="5" max="7" width="6.7109375" style="56" customWidth="1"/>
    <col min="8" max="8" width="7.7109375" style="56" customWidth="1"/>
    <col min="9" max="9" width="5.28515625" style="56" customWidth="1"/>
    <col min="10" max="12" width="6.7109375" style="56" customWidth="1"/>
    <col min="13" max="13" width="7.7109375" style="56" customWidth="1"/>
    <col min="14" max="14" width="5.28515625" style="56" customWidth="1"/>
    <col min="15" max="17" width="6.7109375" style="56" customWidth="1"/>
    <col min="18" max="19" width="7.7109375" style="56" customWidth="1"/>
    <col min="20" max="20" width="10.85546875" style="56" customWidth="1"/>
    <col min="21" max="21" width="18.28515625" style="56" customWidth="1"/>
    <col min="22" max="22" width="16.5703125" style="56" customWidth="1"/>
    <col min="23" max="23" width="10.42578125" style="56" customWidth="1"/>
    <col min="24" max="24" width="9.140625" style="56"/>
    <col min="25" max="27" width="11.28515625" style="56" customWidth="1"/>
    <col min="28" max="16384" width="9.140625" style="56"/>
  </cols>
  <sheetData>
    <row r="1" spans="1:27" s="62" customFormat="1" ht="12.75" customHeight="1" x14ac:dyDescent="0.25">
      <c r="A1" s="113" t="s">
        <v>0</v>
      </c>
      <c r="B1" s="113" t="s">
        <v>1</v>
      </c>
      <c r="C1" s="113" t="s">
        <v>407</v>
      </c>
      <c r="D1" s="108" t="s">
        <v>408</v>
      </c>
      <c r="E1" s="109"/>
      <c r="F1" s="109"/>
      <c r="G1" s="109"/>
      <c r="H1" s="110"/>
      <c r="I1" s="108" t="s">
        <v>409</v>
      </c>
      <c r="J1" s="109"/>
      <c r="K1" s="109"/>
      <c r="L1" s="109"/>
      <c r="M1" s="110"/>
      <c r="N1" s="108" t="s">
        <v>410</v>
      </c>
      <c r="O1" s="109"/>
      <c r="P1" s="109"/>
      <c r="Q1" s="109"/>
      <c r="R1" s="110"/>
      <c r="S1" s="108" t="s">
        <v>411</v>
      </c>
      <c r="T1" s="109"/>
      <c r="U1" s="109"/>
      <c r="V1" s="110"/>
      <c r="W1" s="104" t="s">
        <v>407</v>
      </c>
      <c r="X1" s="104" t="s">
        <v>425</v>
      </c>
      <c r="Y1" s="104" t="s">
        <v>426</v>
      </c>
      <c r="Z1" s="104" t="s">
        <v>427</v>
      </c>
      <c r="AA1" s="104" t="s">
        <v>428</v>
      </c>
    </row>
    <row r="2" spans="1:27" s="62" customFormat="1" ht="12.75" customHeight="1" x14ac:dyDescent="0.25">
      <c r="A2" s="113"/>
      <c r="B2" s="113"/>
      <c r="C2" s="113"/>
      <c r="D2" s="111" t="s">
        <v>412</v>
      </c>
      <c r="E2" s="108" t="s">
        <v>413</v>
      </c>
      <c r="F2" s="109"/>
      <c r="G2" s="109"/>
      <c r="H2" s="110"/>
      <c r="I2" s="111" t="s">
        <v>412</v>
      </c>
      <c r="J2" s="108" t="s">
        <v>413</v>
      </c>
      <c r="K2" s="109"/>
      <c r="L2" s="109"/>
      <c r="M2" s="110"/>
      <c r="N2" s="111" t="s">
        <v>412</v>
      </c>
      <c r="O2" s="108" t="s">
        <v>413</v>
      </c>
      <c r="P2" s="109"/>
      <c r="Q2" s="109"/>
      <c r="R2" s="110"/>
      <c r="S2" s="106" t="s">
        <v>414</v>
      </c>
      <c r="T2" s="106" t="s">
        <v>415</v>
      </c>
      <c r="U2" s="106" t="s">
        <v>416</v>
      </c>
      <c r="V2" s="106" t="s">
        <v>396</v>
      </c>
      <c r="W2" s="104"/>
      <c r="X2" s="104"/>
      <c r="Y2" s="104"/>
      <c r="Z2" s="104"/>
      <c r="AA2" s="104"/>
    </row>
    <row r="3" spans="1:27" s="62" customFormat="1" ht="95.25" customHeight="1" x14ac:dyDescent="0.25">
      <c r="A3" s="107"/>
      <c r="B3" s="107"/>
      <c r="C3" s="107"/>
      <c r="D3" s="112"/>
      <c r="E3" s="63">
        <v>1</v>
      </c>
      <c r="F3" s="63">
        <v>2</v>
      </c>
      <c r="G3" s="63">
        <v>3</v>
      </c>
      <c r="H3" s="63">
        <v>4</v>
      </c>
      <c r="I3" s="112"/>
      <c r="J3" s="63">
        <v>1</v>
      </c>
      <c r="K3" s="63">
        <v>2</v>
      </c>
      <c r="L3" s="63">
        <v>3</v>
      </c>
      <c r="M3" s="63">
        <v>4</v>
      </c>
      <c r="N3" s="112"/>
      <c r="O3" s="63">
        <v>1</v>
      </c>
      <c r="P3" s="63">
        <v>2</v>
      </c>
      <c r="Q3" s="63">
        <v>3</v>
      </c>
      <c r="R3" s="63">
        <v>4</v>
      </c>
      <c r="S3" s="107"/>
      <c r="T3" s="107"/>
      <c r="U3" s="107"/>
      <c r="V3" s="107"/>
      <c r="W3" s="105"/>
      <c r="X3" s="105"/>
      <c r="Y3" s="105"/>
      <c r="Z3" s="105"/>
      <c r="AA3" s="105"/>
    </row>
    <row r="4" spans="1:27" ht="15" customHeight="1" x14ac:dyDescent="0.25">
      <c r="A4" s="64">
        <v>1</v>
      </c>
      <c r="B4" s="64" t="s">
        <v>45</v>
      </c>
      <c r="C4" s="64" t="s">
        <v>417</v>
      </c>
      <c r="D4" s="65">
        <v>15</v>
      </c>
      <c r="E4" s="65">
        <v>9</v>
      </c>
      <c r="F4" s="65">
        <v>9</v>
      </c>
      <c r="G4" s="65">
        <v>8</v>
      </c>
      <c r="H4" s="65">
        <v>9</v>
      </c>
      <c r="I4" s="65"/>
      <c r="J4" s="65">
        <v>10</v>
      </c>
      <c r="K4" s="65">
        <v>8</v>
      </c>
      <c r="L4" s="65">
        <v>7</v>
      </c>
      <c r="M4" s="65">
        <v>10</v>
      </c>
      <c r="N4" s="65"/>
      <c r="O4" s="65">
        <v>9</v>
      </c>
      <c r="P4" s="65">
        <v>9</v>
      </c>
      <c r="Q4" s="65">
        <v>8</v>
      </c>
      <c r="R4" s="65">
        <v>9</v>
      </c>
      <c r="S4" s="65">
        <v>15</v>
      </c>
      <c r="T4" s="65">
        <f t="shared" ref="T4:T33" si="0">SUM(E4:H4,J4:M4,O4:R4)</f>
        <v>105</v>
      </c>
      <c r="U4" s="91">
        <f t="shared" ref="U4:U33" si="1">(T4/4)+S4</f>
        <v>41.25</v>
      </c>
      <c r="V4" s="72" t="s">
        <v>418</v>
      </c>
      <c r="W4" s="70" t="s">
        <v>422</v>
      </c>
      <c r="X4" s="71">
        <v>9.17</v>
      </c>
      <c r="Y4" s="71">
        <v>10.33</v>
      </c>
      <c r="Z4" s="71">
        <v>21.83</v>
      </c>
      <c r="AA4" s="71">
        <v>25.5</v>
      </c>
    </row>
    <row r="5" spans="1:27" ht="15" customHeight="1" x14ac:dyDescent="0.25">
      <c r="A5" s="64">
        <v>2</v>
      </c>
      <c r="B5" s="64" t="s">
        <v>209</v>
      </c>
      <c r="C5" s="64" t="s">
        <v>417</v>
      </c>
      <c r="D5" s="65">
        <v>15</v>
      </c>
      <c r="E5" s="65">
        <v>9</v>
      </c>
      <c r="F5" s="65">
        <v>8</v>
      </c>
      <c r="G5" s="65">
        <v>9</v>
      </c>
      <c r="H5" s="65">
        <v>7</v>
      </c>
      <c r="I5" s="65"/>
      <c r="J5" s="65">
        <v>9</v>
      </c>
      <c r="K5" s="65">
        <v>7</v>
      </c>
      <c r="L5" s="65">
        <v>9</v>
      </c>
      <c r="M5" s="65">
        <v>7</v>
      </c>
      <c r="N5" s="65"/>
      <c r="O5" s="65">
        <v>9</v>
      </c>
      <c r="P5" s="65">
        <v>8</v>
      </c>
      <c r="Q5" s="65">
        <v>8</v>
      </c>
      <c r="R5" s="65">
        <v>7</v>
      </c>
      <c r="S5" s="65">
        <v>15</v>
      </c>
      <c r="T5" s="65">
        <f t="shared" si="0"/>
        <v>97</v>
      </c>
      <c r="U5" s="66">
        <f t="shared" si="1"/>
        <v>39.25</v>
      </c>
      <c r="V5" s="72" t="s">
        <v>418</v>
      </c>
      <c r="W5" s="70" t="s">
        <v>419</v>
      </c>
      <c r="X5" s="71">
        <v>9.17</v>
      </c>
      <c r="Y5" s="71">
        <v>26.17</v>
      </c>
      <c r="Z5" s="71">
        <v>28.5</v>
      </c>
      <c r="AA5" s="71">
        <v>34.33</v>
      </c>
    </row>
    <row r="6" spans="1:27" ht="15" customHeight="1" x14ac:dyDescent="0.25">
      <c r="A6" s="64">
        <v>3</v>
      </c>
      <c r="B6" s="64" t="s">
        <v>159</v>
      </c>
      <c r="C6" s="64" t="s">
        <v>417</v>
      </c>
      <c r="D6" s="65">
        <v>15</v>
      </c>
      <c r="E6" s="65">
        <v>10</v>
      </c>
      <c r="F6" s="65">
        <v>8</v>
      </c>
      <c r="G6" s="65">
        <v>9</v>
      </c>
      <c r="H6" s="65">
        <v>9</v>
      </c>
      <c r="I6" s="65"/>
      <c r="J6" s="65">
        <v>7</v>
      </c>
      <c r="K6" s="65">
        <v>7</v>
      </c>
      <c r="L6" s="65">
        <v>7</v>
      </c>
      <c r="M6" s="65">
        <v>5</v>
      </c>
      <c r="N6" s="65"/>
      <c r="O6" s="65">
        <v>8</v>
      </c>
      <c r="P6" s="65">
        <v>7</v>
      </c>
      <c r="Q6" s="65">
        <v>8</v>
      </c>
      <c r="R6" s="65">
        <v>7</v>
      </c>
      <c r="S6" s="65">
        <v>15</v>
      </c>
      <c r="T6" s="65">
        <f t="shared" si="0"/>
        <v>92</v>
      </c>
      <c r="U6" s="66">
        <f t="shared" si="1"/>
        <v>38</v>
      </c>
      <c r="V6" s="72" t="s">
        <v>418</v>
      </c>
      <c r="W6" s="70" t="s">
        <v>421</v>
      </c>
      <c r="X6" s="71">
        <v>5.83</v>
      </c>
      <c r="Y6" s="71">
        <v>19.329999999999998</v>
      </c>
      <c r="Z6" s="71">
        <v>26.67</v>
      </c>
      <c r="AA6" s="71">
        <v>25.83</v>
      </c>
    </row>
    <row r="7" spans="1:27" ht="15" customHeight="1" x14ac:dyDescent="0.25">
      <c r="A7" s="64">
        <v>4</v>
      </c>
      <c r="B7" s="64" t="s">
        <v>148</v>
      </c>
      <c r="C7" s="64" t="s">
        <v>419</v>
      </c>
      <c r="D7" s="65"/>
      <c r="E7" s="65">
        <v>9</v>
      </c>
      <c r="F7" s="65">
        <v>8</v>
      </c>
      <c r="G7" s="65">
        <v>8</v>
      </c>
      <c r="H7" s="65">
        <v>9</v>
      </c>
      <c r="I7" s="65">
        <v>10</v>
      </c>
      <c r="J7" s="65">
        <v>9</v>
      </c>
      <c r="K7" s="65">
        <v>8</v>
      </c>
      <c r="L7" s="65">
        <v>9</v>
      </c>
      <c r="M7" s="65">
        <v>9</v>
      </c>
      <c r="N7" s="65"/>
      <c r="O7" s="65">
        <v>9</v>
      </c>
      <c r="P7" s="65">
        <v>8</v>
      </c>
      <c r="Q7" s="65">
        <v>8</v>
      </c>
      <c r="R7" s="65">
        <v>10</v>
      </c>
      <c r="S7" s="65">
        <v>10</v>
      </c>
      <c r="T7" s="65">
        <f t="shared" si="0"/>
        <v>104</v>
      </c>
      <c r="U7" s="66">
        <f t="shared" si="1"/>
        <v>36</v>
      </c>
      <c r="V7" s="72" t="s">
        <v>418</v>
      </c>
      <c r="W7" s="70" t="s">
        <v>420</v>
      </c>
      <c r="X7" s="71">
        <v>9.17</v>
      </c>
      <c r="Y7" s="71">
        <v>25.67</v>
      </c>
      <c r="Z7" s="71">
        <v>21</v>
      </c>
      <c r="AA7" s="71">
        <v>24.33</v>
      </c>
    </row>
    <row r="8" spans="1:27" ht="15" customHeight="1" x14ac:dyDescent="0.25">
      <c r="A8" s="64">
        <v>5</v>
      </c>
      <c r="B8" s="64" t="s">
        <v>154</v>
      </c>
      <c r="C8" s="64" t="s">
        <v>420</v>
      </c>
      <c r="D8" s="65">
        <v>15</v>
      </c>
      <c r="E8" s="65">
        <v>6</v>
      </c>
      <c r="F8" s="65">
        <v>6</v>
      </c>
      <c r="G8" s="65">
        <v>6</v>
      </c>
      <c r="H8" s="65">
        <v>6</v>
      </c>
      <c r="I8" s="65"/>
      <c r="J8" s="65">
        <v>7</v>
      </c>
      <c r="K8" s="65">
        <v>7</v>
      </c>
      <c r="L8" s="65">
        <v>8</v>
      </c>
      <c r="M8" s="65">
        <v>6</v>
      </c>
      <c r="N8" s="65"/>
      <c r="O8" s="65">
        <v>8</v>
      </c>
      <c r="P8" s="65">
        <v>7</v>
      </c>
      <c r="Q8" s="65">
        <v>8</v>
      </c>
      <c r="R8" s="65">
        <v>8</v>
      </c>
      <c r="S8" s="65">
        <v>15</v>
      </c>
      <c r="T8" s="65">
        <f t="shared" si="0"/>
        <v>83</v>
      </c>
      <c r="U8" s="66">
        <f t="shared" si="1"/>
        <v>35.75</v>
      </c>
      <c r="V8" s="72" t="s">
        <v>418</v>
      </c>
      <c r="W8" s="70" t="s">
        <v>417</v>
      </c>
      <c r="X8" s="71">
        <v>10.83</v>
      </c>
      <c r="Y8" s="71">
        <v>23</v>
      </c>
      <c r="Z8" s="71">
        <v>29.83</v>
      </c>
      <c r="AA8" s="71">
        <v>28</v>
      </c>
    </row>
    <row r="9" spans="1:27" ht="15" customHeight="1" x14ac:dyDescent="0.25">
      <c r="A9" s="64">
        <v>6</v>
      </c>
      <c r="B9" s="64" t="s">
        <v>167</v>
      </c>
      <c r="C9" s="64" t="s">
        <v>419</v>
      </c>
      <c r="D9" s="65"/>
      <c r="E9" s="65">
        <v>9</v>
      </c>
      <c r="F9" s="65">
        <v>8</v>
      </c>
      <c r="G9" s="65">
        <v>7</v>
      </c>
      <c r="H9" s="65">
        <v>9</v>
      </c>
      <c r="I9" s="65">
        <v>10</v>
      </c>
      <c r="J9" s="65">
        <v>6</v>
      </c>
      <c r="K9" s="65">
        <v>8</v>
      </c>
      <c r="L9" s="65">
        <v>9</v>
      </c>
      <c r="M9" s="65">
        <v>9</v>
      </c>
      <c r="N9" s="65"/>
      <c r="O9" s="65">
        <v>9</v>
      </c>
      <c r="P9" s="65">
        <v>9</v>
      </c>
      <c r="Q9" s="65">
        <v>10</v>
      </c>
      <c r="R9" s="65">
        <v>9</v>
      </c>
      <c r="S9" s="65">
        <v>10</v>
      </c>
      <c r="T9" s="65">
        <f t="shared" si="0"/>
        <v>102</v>
      </c>
      <c r="U9" s="66">
        <f t="shared" si="1"/>
        <v>35.5</v>
      </c>
      <c r="V9" s="72" t="s">
        <v>418</v>
      </c>
    </row>
    <row r="10" spans="1:27" ht="15" customHeight="1" x14ac:dyDescent="0.25">
      <c r="A10" s="64">
        <v>7</v>
      </c>
      <c r="B10" s="64" t="s">
        <v>212</v>
      </c>
      <c r="C10" s="64" t="s">
        <v>417</v>
      </c>
      <c r="D10" s="65">
        <v>15</v>
      </c>
      <c r="E10" s="65">
        <v>2</v>
      </c>
      <c r="F10" s="65">
        <v>7</v>
      </c>
      <c r="G10" s="65">
        <v>6</v>
      </c>
      <c r="H10" s="65">
        <v>7</v>
      </c>
      <c r="I10" s="65"/>
      <c r="J10" s="65">
        <v>7</v>
      </c>
      <c r="K10" s="65">
        <v>8</v>
      </c>
      <c r="L10" s="65">
        <v>8</v>
      </c>
      <c r="M10" s="65">
        <v>9</v>
      </c>
      <c r="N10" s="65"/>
      <c r="O10" s="65">
        <v>3</v>
      </c>
      <c r="P10" s="65">
        <v>8</v>
      </c>
      <c r="Q10" s="65">
        <v>8</v>
      </c>
      <c r="R10" s="65">
        <v>8</v>
      </c>
      <c r="S10" s="65">
        <v>15</v>
      </c>
      <c r="T10" s="65">
        <f t="shared" si="0"/>
        <v>81</v>
      </c>
      <c r="U10" s="66">
        <f t="shared" si="1"/>
        <v>35.25</v>
      </c>
      <c r="V10" s="72" t="s">
        <v>418</v>
      </c>
    </row>
    <row r="11" spans="1:27" ht="15" customHeight="1" x14ac:dyDescent="0.25">
      <c r="A11" s="64">
        <v>8</v>
      </c>
      <c r="B11" s="64" t="s">
        <v>240</v>
      </c>
      <c r="C11" s="64" t="s">
        <v>420</v>
      </c>
      <c r="D11" s="65">
        <v>15</v>
      </c>
      <c r="E11" s="65">
        <v>7</v>
      </c>
      <c r="F11" s="65">
        <v>8</v>
      </c>
      <c r="G11" s="65">
        <v>6</v>
      </c>
      <c r="H11" s="65">
        <v>7</v>
      </c>
      <c r="I11" s="65"/>
      <c r="J11" s="65">
        <v>6</v>
      </c>
      <c r="K11" s="65">
        <v>8</v>
      </c>
      <c r="L11" s="65">
        <v>8</v>
      </c>
      <c r="M11" s="65">
        <v>6</v>
      </c>
      <c r="N11" s="65"/>
      <c r="O11" s="65">
        <v>5</v>
      </c>
      <c r="P11" s="65">
        <v>7</v>
      </c>
      <c r="Q11" s="65">
        <v>4</v>
      </c>
      <c r="R11" s="65">
        <v>6</v>
      </c>
      <c r="S11" s="65">
        <v>15</v>
      </c>
      <c r="T11" s="65">
        <f t="shared" si="0"/>
        <v>78</v>
      </c>
      <c r="U11" s="66">
        <f t="shared" si="1"/>
        <v>34.5</v>
      </c>
      <c r="V11" s="72" t="s">
        <v>418</v>
      </c>
    </row>
    <row r="12" spans="1:27" ht="15" customHeight="1" x14ac:dyDescent="0.25">
      <c r="A12" s="64">
        <v>9</v>
      </c>
      <c r="B12" s="64" t="s">
        <v>314</v>
      </c>
      <c r="C12" s="64" t="s">
        <v>421</v>
      </c>
      <c r="D12" s="65"/>
      <c r="E12" s="65">
        <v>6</v>
      </c>
      <c r="F12" s="65">
        <v>7</v>
      </c>
      <c r="G12" s="65">
        <v>7</v>
      </c>
      <c r="H12" s="65">
        <v>7</v>
      </c>
      <c r="I12" s="65">
        <v>10</v>
      </c>
      <c r="J12" s="65">
        <v>9</v>
      </c>
      <c r="K12" s="65">
        <v>9</v>
      </c>
      <c r="L12" s="65">
        <v>8</v>
      </c>
      <c r="M12" s="65">
        <v>9</v>
      </c>
      <c r="N12" s="65"/>
      <c r="O12" s="65">
        <v>8</v>
      </c>
      <c r="P12" s="65">
        <v>8</v>
      </c>
      <c r="Q12" s="65">
        <v>8</v>
      </c>
      <c r="R12" s="65">
        <v>8</v>
      </c>
      <c r="S12" s="65">
        <v>10</v>
      </c>
      <c r="T12" s="65">
        <f t="shared" si="0"/>
        <v>94</v>
      </c>
      <c r="U12" s="66">
        <f t="shared" si="1"/>
        <v>33.5</v>
      </c>
      <c r="V12" s="72" t="s">
        <v>418</v>
      </c>
    </row>
    <row r="13" spans="1:27" ht="15" customHeight="1" x14ac:dyDescent="0.25">
      <c r="A13" s="64">
        <v>10</v>
      </c>
      <c r="B13" s="64" t="s">
        <v>348</v>
      </c>
      <c r="C13" s="64" t="s">
        <v>419</v>
      </c>
      <c r="D13" s="65"/>
      <c r="E13" s="65">
        <v>8</v>
      </c>
      <c r="F13" s="65">
        <v>7</v>
      </c>
      <c r="G13" s="65">
        <v>5</v>
      </c>
      <c r="H13" s="65">
        <v>5</v>
      </c>
      <c r="I13" s="65">
        <v>10</v>
      </c>
      <c r="J13" s="65">
        <v>9</v>
      </c>
      <c r="K13" s="65">
        <v>6</v>
      </c>
      <c r="L13" s="65">
        <v>9</v>
      </c>
      <c r="M13" s="65">
        <v>8</v>
      </c>
      <c r="N13" s="65"/>
      <c r="O13" s="65">
        <v>10</v>
      </c>
      <c r="P13" s="65">
        <v>8</v>
      </c>
      <c r="Q13" s="65">
        <v>9</v>
      </c>
      <c r="R13" s="65">
        <v>8</v>
      </c>
      <c r="S13" s="65">
        <v>10</v>
      </c>
      <c r="T13" s="65">
        <f t="shared" si="0"/>
        <v>92</v>
      </c>
      <c r="U13" s="66">
        <f t="shared" si="1"/>
        <v>33</v>
      </c>
      <c r="V13" s="72" t="s">
        <v>418</v>
      </c>
    </row>
    <row r="14" spans="1:27" ht="15" customHeight="1" x14ac:dyDescent="0.25">
      <c r="A14" s="64">
        <v>11</v>
      </c>
      <c r="B14" s="64" t="s">
        <v>193</v>
      </c>
      <c r="C14" s="64" t="s">
        <v>419</v>
      </c>
      <c r="D14" s="65"/>
      <c r="E14" s="65">
        <v>7</v>
      </c>
      <c r="F14" s="65">
        <v>7</v>
      </c>
      <c r="G14" s="65">
        <v>6</v>
      </c>
      <c r="H14" s="65">
        <v>6</v>
      </c>
      <c r="I14" s="65">
        <v>10</v>
      </c>
      <c r="J14" s="65">
        <v>8</v>
      </c>
      <c r="K14" s="65">
        <v>8</v>
      </c>
      <c r="L14" s="65">
        <v>8</v>
      </c>
      <c r="M14" s="65">
        <v>7</v>
      </c>
      <c r="N14" s="65"/>
      <c r="O14" s="65">
        <v>9</v>
      </c>
      <c r="P14" s="65">
        <v>9</v>
      </c>
      <c r="Q14" s="65">
        <v>8</v>
      </c>
      <c r="R14" s="65">
        <v>8</v>
      </c>
      <c r="S14" s="65">
        <v>10</v>
      </c>
      <c r="T14" s="65">
        <f t="shared" si="0"/>
        <v>91</v>
      </c>
      <c r="U14" s="66">
        <f t="shared" si="1"/>
        <v>32.75</v>
      </c>
      <c r="V14" s="72" t="s">
        <v>418</v>
      </c>
    </row>
    <row r="15" spans="1:27" ht="15" customHeight="1" x14ac:dyDescent="0.25">
      <c r="A15" s="64">
        <v>12</v>
      </c>
      <c r="B15" s="64" t="s">
        <v>102</v>
      </c>
      <c r="C15" s="64" t="s">
        <v>417</v>
      </c>
      <c r="D15" s="65">
        <v>15</v>
      </c>
      <c r="E15" s="65">
        <v>6</v>
      </c>
      <c r="F15" s="65">
        <v>5</v>
      </c>
      <c r="G15" s="65">
        <v>4</v>
      </c>
      <c r="H15" s="65">
        <v>4</v>
      </c>
      <c r="I15" s="65"/>
      <c r="J15" s="65">
        <v>7</v>
      </c>
      <c r="K15" s="65">
        <v>8</v>
      </c>
      <c r="L15" s="65">
        <v>9</v>
      </c>
      <c r="M15" s="65">
        <v>5</v>
      </c>
      <c r="N15" s="65"/>
      <c r="O15" s="65">
        <v>5</v>
      </c>
      <c r="P15" s="65">
        <v>5</v>
      </c>
      <c r="Q15" s="65">
        <v>7</v>
      </c>
      <c r="R15" s="65">
        <v>5</v>
      </c>
      <c r="S15" s="65">
        <v>15</v>
      </c>
      <c r="T15" s="65">
        <f t="shared" si="0"/>
        <v>70</v>
      </c>
      <c r="U15" s="66">
        <f t="shared" si="1"/>
        <v>32.5</v>
      </c>
      <c r="V15" s="72" t="s">
        <v>418</v>
      </c>
    </row>
    <row r="16" spans="1:27" ht="15" customHeight="1" x14ac:dyDescent="0.25">
      <c r="A16" s="64">
        <v>13</v>
      </c>
      <c r="B16" s="64" t="s">
        <v>347</v>
      </c>
      <c r="C16" s="64" t="s">
        <v>422</v>
      </c>
      <c r="D16" s="65"/>
      <c r="E16" s="65">
        <v>7</v>
      </c>
      <c r="F16" s="65">
        <v>6</v>
      </c>
      <c r="G16" s="65">
        <v>7</v>
      </c>
      <c r="H16" s="65">
        <v>8</v>
      </c>
      <c r="I16" s="65">
        <v>10</v>
      </c>
      <c r="J16" s="65">
        <v>7</v>
      </c>
      <c r="K16" s="65">
        <v>7</v>
      </c>
      <c r="L16" s="65">
        <v>7</v>
      </c>
      <c r="M16" s="65">
        <v>8</v>
      </c>
      <c r="N16" s="65"/>
      <c r="O16" s="65">
        <v>8</v>
      </c>
      <c r="P16" s="65">
        <v>7</v>
      </c>
      <c r="Q16" s="65">
        <v>6</v>
      </c>
      <c r="R16" s="65">
        <v>8</v>
      </c>
      <c r="S16" s="65">
        <v>10</v>
      </c>
      <c r="T16" s="65">
        <f t="shared" si="0"/>
        <v>86</v>
      </c>
      <c r="U16" s="66">
        <f t="shared" si="1"/>
        <v>31.5</v>
      </c>
      <c r="V16" s="72" t="s">
        <v>418</v>
      </c>
    </row>
    <row r="17" spans="1:22" ht="15" customHeight="1" x14ac:dyDescent="0.25">
      <c r="A17" s="64">
        <v>14</v>
      </c>
      <c r="B17" s="64" t="s">
        <v>337</v>
      </c>
      <c r="C17" s="64" t="s">
        <v>419</v>
      </c>
      <c r="D17" s="65"/>
      <c r="E17" s="65">
        <v>7</v>
      </c>
      <c r="F17" s="65">
        <v>6</v>
      </c>
      <c r="G17" s="65">
        <v>6</v>
      </c>
      <c r="H17" s="65">
        <v>6</v>
      </c>
      <c r="I17" s="65">
        <v>10</v>
      </c>
      <c r="J17" s="65">
        <v>6</v>
      </c>
      <c r="K17" s="65">
        <v>7</v>
      </c>
      <c r="L17" s="65">
        <v>4</v>
      </c>
      <c r="M17" s="65">
        <v>4</v>
      </c>
      <c r="N17" s="65"/>
      <c r="O17" s="65">
        <v>8</v>
      </c>
      <c r="P17" s="65">
        <v>10</v>
      </c>
      <c r="Q17" s="65">
        <v>9</v>
      </c>
      <c r="R17" s="65">
        <v>8</v>
      </c>
      <c r="S17" s="65">
        <v>10</v>
      </c>
      <c r="T17" s="65">
        <f t="shared" si="0"/>
        <v>81</v>
      </c>
      <c r="U17" s="66">
        <f t="shared" si="1"/>
        <v>30.25</v>
      </c>
      <c r="V17" s="72" t="s">
        <v>418</v>
      </c>
    </row>
    <row r="18" spans="1:22" ht="15" customHeight="1" x14ac:dyDescent="0.25">
      <c r="A18" s="64">
        <v>15</v>
      </c>
      <c r="B18" s="64" t="s">
        <v>114</v>
      </c>
      <c r="C18" s="64" t="s">
        <v>422</v>
      </c>
      <c r="D18" s="65"/>
      <c r="E18" s="65">
        <v>6</v>
      </c>
      <c r="F18" s="65">
        <v>6</v>
      </c>
      <c r="G18" s="65">
        <v>6</v>
      </c>
      <c r="H18" s="65">
        <v>6</v>
      </c>
      <c r="I18" s="65">
        <v>10</v>
      </c>
      <c r="J18" s="65">
        <v>7</v>
      </c>
      <c r="K18" s="65">
        <v>7</v>
      </c>
      <c r="L18" s="65">
        <v>7</v>
      </c>
      <c r="M18" s="65">
        <v>7</v>
      </c>
      <c r="N18" s="65"/>
      <c r="O18" s="65">
        <v>7</v>
      </c>
      <c r="P18" s="65">
        <v>7</v>
      </c>
      <c r="Q18" s="65">
        <v>7</v>
      </c>
      <c r="R18" s="65">
        <v>7</v>
      </c>
      <c r="S18" s="65">
        <v>10</v>
      </c>
      <c r="T18" s="65">
        <f t="shared" si="0"/>
        <v>80</v>
      </c>
      <c r="U18" s="66">
        <f t="shared" si="1"/>
        <v>30</v>
      </c>
      <c r="V18" s="72" t="s">
        <v>418</v>
      </c>
    </row>
    <row r="19" spans="1:22" ht="15" customHeight="1" x14ac:dyDescent="0.25">
      <c r="A19" s="64">
        <v>16</v>
      </c>
      <c r="B19" s="64" t="s">
        <v>141</v>
      </c>
      <c r="C19" s="64" t="s">
        <v>420</v>
      </c>
      <c r="D19" s="65">
        <v>15</v>
      </c>
      <c r="E19" s="65">
        <v>7</v>
      </c>
      <c r="F19" s="65">
        <v>4</v>
      </c>
      <c r="G19" s="65">
        <v>4</v>
      </c>
      <c r="H19" s="65">
        <v>3</v>
      </c>
      <c r="I19" s="65"/>
      <c r="J19" s="65">
        <v>6</v>
      </c>
      <c r="K19" s="65">
        <v>4</v>
      </c>
      <c r="L19" s="65">
        <v>5</v>
      </c>
      <c r="M19" s="65">
        <v>4</v>
      </c>
      <c r="N19" s="65"/>
      <c r="O19" s="65">
        <v>6</v>
      </c>
      <c r="P19" s="65">
        <v>3</v>
      </c>
      <c r="Q19" s="65">
        <v>5</v>
      </c>
      <c r="R19" s="65">
        <v>5</v>
      </c>
      <c r="S19" s="65">
        <v>15</v>
      </c>
      <c r="T19" s="65">
        <f t="shared" si="0"/>
        <v>56</v>
      </c>
      <c r="U19" s="66">
        <f t="shared" si="1"/>
        <v>29</v>
      </c>
      <c r="V19" s="72" t="s">
        <v>418</v>
      </c>
    </row>
    <row r="20" spans="1:22" ht="15" customHeight="1" x14ac:dyDescent="0.25">
      <c r="A20" s="64">
        <v>17</v>
      </c>
      <c r="B20" s="64" t="s">
        <v>236</v>
      </c>
      <c r="C20" s="64" t="s">
        <v>420</v>
      </c>
      <c r="D20" s="65"/>
      <c r="E20" s="65">
        <v>5</v>
      </c>
      <c r="F20" s="65">
        <v>10</v>
      </c>
      <c r="G20" s="65">
        <v>8</v>
      </c>
      <c r="H20" s="65">
        <v>6</v>
      </c>
      <c r="I20" s="65">
        <v>10</v>
      </c>
      <c r="J20" s="65">
        <v>4</v>
      </c>
      <c r="K20" s="65">
        <v>5</v>
      </c>
      <c r="L20" s="65">
        <v>3</v>
      </c>
      <c r="M20" s="65">
        <v>3</v>
      </c>
      <c r="N20" s="65"/>
      <c r="O20" s="65">
        <v>3</v>
      </c>
      <c r="P20" s="65">
        <v>8</v>
      </c>
      <c r="Q20" s="65">
        <v>6</v>
      </c>
      <c r="R20" s="65">
        <v>5</v>
      </c>
      <c r="S20" s="65">
        <v>10</v>
      </c>
      <c r="T20" s="65">
        <f t="shared" si="0"/>
        <v>66</v>
      </c>
      <c r="U20" s="66">
        <f t="shared" si="1"/>
        <v>26.5</v>
      </c>
      <c r="V20" s="72" t="s">
        <v>418</v>
      </c>
    </row>
    <row r="21" spans="1:22" ht="15" customHeight="1" x14ac:dyDescent="0.25">
      <c r="A21" s="64">
        <v>18</v>
      </c>
      <c r="B21" s="64" t="s">
        <v>31</v>
      </c>
      <c r="C21" s="64" t="s">
        <v>421</v>
      </c>
      <c r="D21" s="65"/>
      <c r="E21" s="65">
        <v>7</v>
      </c>
      <c r="F21" s="65">
        <v>5</v>
      </c>
      <c r="G21" s="65">
        <v>5</v>
      </c>
      <c r="H21" s="65">
        <v>5</v>
      </c>
      <c r="I21" s="65"/>
      <c r="J21" s="65">
        <v>8</v>
      </c>
      <c r="K21" s="65">
        <v>8</v>
      </c>
      <c r="L21" s="65">
        <v>8</v>
      </c>
      <c r="M21" s="65">
        <v>9</v>
      </c>
      <c r="N21" s="65">
        <v>5</v>
      </c>
      <c r="O21" s="65">
        <v>7</v>
      </c>
      <c r="P21" s="65">
        <v>7</v>
      </c>
      <c r="Q21" s="65">
        <v>8</v>
      </c>
      <c r="R21" s="65">
        <v>8</v>
      </c>
      <c r="S21" s="65">
        <v>5</v>
      </c>
      <c r="T21" s="65">
        <f t="shared" si="0"/>
        <v>85</v>
      </c>
      <c r="U21" s="66">
        <f t="shared" si="1"/>
        <v>26.25</v>
      </c>
      <c r="V21" s="72" t="s">
        <v>418</v>
      </c>
    </row>
    <row r="22" spans="1:22" ht="15" customHeight="1" x14ac:dyDescent="0.25">
      <c r="A22" s="64">
        <v>19</v>
      </c>
      <c r="B22" s="64" t="s">
        <v>26</v>
      </c>
      <c r="C22" s="64" t="s">
        <v>422</v>
      </c>
      <c r="D22" s="65"/>
      <c r="E22" s="65">
        <v>6</v>
      </c>
      <c r="F22" s="65">
        <v>5</v>
      </c>
      <c r="G22" s="65">
        <v>8</v>
      </c>
      <c r="H22" s="65">
        <v>6</v>
      </c>
      <c r="I22" s="65">
        <v>10</v>
      </c>
      <c r="J22" s="65">
        <v>2</v>
      </c>
      <c r="K22" s="65">
        <v>5</v>
      </c>
      <c r="L22" s="65">
        <v>7</v>
      </c>
      <c r="M22" s="65">
        <v>4</v>
      </c>
      <c r="N22" s="65"/>
      <c r="O22" s="65">
        <v>4</v>
      </c>
      <c r="P22" s="65">
        <v>4</v>
      </c>
      <c r="Q22" s="65">
        <v>8</v>
      </c>
      <c r="R22" s="65">
        <v>3</v>
      </c>
      <c r="S22" s="65">
        <v>10</v>
      </c>
      <c r="T22" s="65">
        <f t="shared" si="0"/>
        <v>62</v>
      </c>
      <c r="U22" s="66">
        <f t="shared" si="1"/>
        <v>25.5</v>
      </c>
      <c r="V22" s="72" t="s">
        <v>418</v>
      </c>
    </row>
    <row r="23" spans="1:22" ht="15" customHeight="1" x14ac:dyDescent="0.25">
      <c r="A23" s="64">
        <v>20</v>
      </c>
      <c r="B23" s="64" t="s">
        <v>272</v>
      </c>
      <c r="C23" s="64" t="s">
        <v>421</v>
      </c>
      <c r="D23" s="65"/>
      <c r="E23" s="65">
        <v>6</v>
      </c>
      <c r="F23" s="65">
        <v>6</v>
      </c>
      <c r="G23" s="65">
        <v>4</v>
      </c>
      <c r="H23" s="65">
        <v>6</v>
      </c>
      <c r="I23" s="65"/>
      <c r="J23" s="65">
        <v>4</v>
      </c>
      <c r="K23" s="65">
        <v>9</v>
      </c>
      <c r="L23" s="65">
        <v>6</v>
      </c>
      <c r="M23" s="65">
        <v>7</v>
      </c>
      <c r="N23" s="65">
        <v>5</v>
      </c>
      <c r="O23" s="65">
        <v>9</v>
      </c>
      <c r="P23" s="65">
        <v>9</v>
      </c>
      <c r="Q23" s="65">
        <v>6</v>
      </c>
      <c r="R23" s="65">
        <v>9</v>
      </c>
      <c r="S23" s="65">
        <v>5</v>
      </c>
      <c r="T23" s="65">
        <f t="shared" si="0"/>
        <v>81</v>
      </c>
      <c r="U23" s="66">
        <f t="shared" si="1"/>
        <v>25.25</v>
      </c>
      <c r="V23" s="72" t="s">
        <v>418</v>
      </c>
    </row>
    <row r="24" spans="1:22" ht="15" customHeight="1" x14ac:dyDescent="0.25">
      <c r="A24" s="64">
        <v>21</v>
      </c>
      <c r="B24" s="64" t="s">
        <v>79</v>
      </c>
      <c r="C24" s="64" t="s">
        <v>422</v>
      </c>
      <c r="D24" s="65"/>
      <c r="E24" s="65">
        <v>6</v>
      </c>
      <c r="F24" s="65">
        <v>6</v>
      </c>
      <c r="G24" s="65">
        <v>6</v>
      </c>
      <c r="H24" s="65">
        <v>6</v>
      </c>
      <c r="I24" s="65"/>
      <c r="J24" s="65">
        <v>7</v>
      </c>
      <c r="K24" s="65">
        <v>7</v>
      </c>
      <c r="L24" s="65">
        <v>7</v>
      </c>
      <c r="M24" s="65">
        <v>8</v>
      </c>
      <c r="N24" s="65">
        <v>5</v>
      </c>
      <c r="O24" s="65">
        <v>8</v>
      </c>
      <c r="P24" s="65">
        <v>6</v>
      </c>
      <c r="Q24" s="65">
        <v>7</v>
      </c>
      <c r="R24" s="65">
        <v>5</v>
      </c>
      <c r="S24" s="65">
        <v>5</v>
      </c>
      <c r="T24" s="65">
        <f t="shared" si="0"/>
        <v>79</v>
      </c>
      <c r="U24" s="66">
        <f t="shared" si="1"/>
        <v>24.75</v>
      </c>
      <c r="V24" s="72" t="s">
        <v>418</v>
      </c>
    </row>
    <row r="25" spans="1:22" ht="15" customHeight="1" x14ac:dyDescent="0.25">
      <c r="A25" s="64">
        <v>22</v>
      </c>
      <c r="B25" s="64" t="s">
        <v>76</v>
      </c>
      <c r="C25" s="64" t="s">
        <v>422</v>
      </c>
      <c r="D25" s="65"/>
      <c r="E25" s="65">
        <v>3</v>
      </c>
      <c r="F25" s="65">
        <v>6</v>
      </c>
      <c r="G25" s="65">
        <v>4</v>
      </c>
      <c r="H25" s="65">
        <v>3</v>
      </c>
      <c r="I25" s="65">
        <v>10</v>
      </c>
      <c r="J25" s="65">
        <v>7</v>
      </c>
      <c r="K25" s="65">
        <v>5</v>
      </c>
      <c r="L25" s="65">
        <v>3</v>
      </c>
      <c r="M25" s="65">
        <v>3</v>
      </c>
      <c r="N25" s="65"/>
      <c r="O25" s="65">
        <v>6</v>
      </c>
      <c r="P25" s="65">
        <v>5</v>
      </c>
      <c r="Q25" s="65">
        <v>8</v>
      </c>
      <c r="R25" s="65">
        <v>5</v>
      </c>
      <c r="S25" s="65">
        <v>10</v>
      </c>
      <c r="T25" s="65">
        <f t="shared" si="0"/>
        <v>58</v>
      </c>
      <c r="U25" s="66">
        <f t="shared" si="1"/>
        <v>24.5</v>
      </c>
      <c r="V25" s="72" t="s">
        <v>418</v>
      </c>
    </row>
    <row r="26" spans="1:22" ht="15" customHeight="1" x14ac:dyDescent="0.25">
      <c r="A26" s="64">
        <v>23</v>
      </c>
      <c r="B26" s="64" t="s">
        <v>423</v>
      </c>
      <c r="C26" s="64" t="s">
        <v>421</v>
      </c>
      <c r="D26" s="65"/>
      <c r="E26" s="65">
        <v>6</v>
      </c>
      <c r="F26" s="65">
        <v>5</v>
      </c>
      <c r="G26" s="65">
        <v>6</v>
      </c>
      <c r="H26" s="65">
        <v>4</v>
      </c>
      <c r="I26" s="65"/>
      <c r="J26" s="65">
        <v>6</v>
      </c>
      <c r="K26" s="65">
        <v>8</v>
      </c>
      <c r="L26" s="65">
        <v>6</v>
      </c>
      <c r="M26" s="65">
        <v>8</v>
      </c>
      <c r="N26" s="65">
        <v>5</v>
      </c>
      <c r="O26" s="65">
        <v>7</v>
      </c>
      <c r="P26" s="65">
        <v>7</v>
      </c>
      <c r="Q26" s="65">
        <v>7</v>
      </c>
      <c r="R26" s="65">
        <v>8</v>
      </c>
      <c r="S26" s="65">
        <v>5</v>
      </c>
      <c r="T26" s="65">
        <f t="shared" si="0"/>
        <v>78</v>
      </c>
      <c r="U26" s="66">
        <f t="shared" si="1"/>
        <v>24.5</v>
      </c>
      <c r="V26" s="72" t="s">
        <v>418</v>
      </c>
    </row>
    <row r="27" spans="1:22" ht="15" customHeight="1" x14ac:dyDescent="0.25">
      <c r="A27" s="64">
        <v>24</v>
      </c>
      <c r="B27" s="64" t="s">
        <v>278</v>
      </c>
      <c r="C27" s="64" t="s">
        <v>417</v>
      </c>
      <c r="D27" s="65"/>
      <c r="E27" s="65">
        <v>7</v>
      </c>
      <c r="F27" s="65">
        <v>8</v>
      </c>
      <c r="G27" s="65">
        <v>7</v>
      </c>
      <c r="H27" s="65">
        <v>6</v>
      </c>
      <c r="I27" s="65"/>
      <c r="J27" s="65">
        <v>6</v>
      </c>
      <c r="K27" s="65">
        <v>8</v>
      </c>
      <c r="L27" s="65">
        <v>6</v>
      </c>
      <c r="M27" s="65">
        <v>5</v>
      </c>
      <c r="N27" s="65">
        <v>5</v>
      </c>
      <c r="O27" s="65">
        <v>5</v>
      </c>
      <c r="P27" s="65">
        <v>9</v>
      </c>
      <c r="Q27" s="65">
        <v>4</v>
      </c>
      <c r="R27" s="65">
        <v>4</v>
      </c>
      <c r="S27" s="65">
        <v>5</v>
      </c>
      <c r="T27" s="65">
        <f t="shared" si="0"/>
        <v>75</v>
      </c>
      <c r="U27" s="66">
        <f t="shared" si="1"/>
        <v>23.75</v>
      </c>
      <c r="V27" s="72" t="s">
        <v>418</v>
      </c>
    </row>
    <row r="28" spans="1:22" ht="15" customHeight="1" x14ac:dyDescent="0.25">
      <c r="A28" s="64">
        <v>25</v>
      </c>
      <c r="B28" s="64" t="s">
        <v>116</v>
      </c>
      <c r="C28" s="64" t="s">
        <v>419</v>
      </c>
      <c r="D28" s="65"/>
      <c r="E28" s="65">
        <v>5</v>
      </c>
      <c r="F28" s="65">
        <v>5</v>
      </c>
      <c r="G28" s="65">
        <v>5</v>
      </c>
      <c r="H28" s="65">
        <v>6</v>
      </c>
      <c r="I28" s="65"/>
      <c r="J28" s="65">
        <v>5</v>
      </c>
      <c r="K28" s="65">
        <v>5</v>
      </c>
      <c r="L28" s="65">
        <v>5</v>
      </c>
      <c r="M28" s="65">
        <v>5</v>
      </c>
      <c r="N28" s="65">
        <v>5</v>
      </c>
      <c r="O28" s="65">
        <v>8</v>
      </c>
      <c r="P28" s="65">
        <v>7</v>
      </c>
      <c r="Q28" s="65">
        <v>7</v>
      </c>
      <c r="R28" s="65">
        <v>8</v>
      </c>
      <c r="S28" s="65">
        <v>5</v>
      </c>
      <c r="T28" s="65">
        <f t="shared" si="0"/>
        <v>71</v>
      </c>
      <c r="U28" s="66">
        <f t="shared" si="1"/>
        <v>22.75</v>
      </c>
      <c r="V28" s="72" t="s">
        <v>418</v>
      </c>
    </row>
    <row r="29" spans="1:22" ht="15" customHeight="1" x14ac:dyDescent="0.25">
      <c r="A29" s="67">
        <v>26</v>
      </c>
      <c r="B29" s="67" t="s">
        <v>40</v>
      </c>
      <c r="C29" s="67" t="s">
        <v>422</v>
      </c>
      <c r="D29" s="68"/>
      <c r="E29" s="68">
        <v>4</v>
      </c>
      <c r="F29" s="68">
        <v>2</v>
      </c>
      <c r="G29" s="68">
        <v>2</v>
      </c>
      <c r="H29" s="68">
        <v>2</v>
      </c>
      <c r="I29" s="68">
        <v>10</v>
      </c>
      <c r="J29" s="68">
        <v>2</v>
      </c>
      <c r="K29" s="68">
        <v>3</v>
      </c>
      <c r="L29" s="68">
        <v>2</v>
      </c>
      <c r="M29" s="68">
        <v>2</v>
      </c>
      <c r="N29" s="68"/>
      <c r="O29" s="68">
        <v>7</v>
      </c>
      <c r="P29" s="68">
        <v>6</v>
      </c>
      <c r="Q29" s="68">
        <v>8</v>
      </c>
      <c r="R29" s="68">
        <v>6</v>
      </c>
      <c r="S29" s="68">
        <v>10</v>
      </c>
      <c r="T29" s="68">
        <f t="shared" si="0"/>
        <v>46</v>
      </c>
      <c r="U29" s="69">
        <f t="shared" si="1"/>
        <v>21.5</v>
      </c>
      <c r="V29" s="73" t="s">
        <v>424</v>
      </c>
    </row>
    <row r="30" spans="1:22" ht="15" customHeight="1" x14ac:dyDescent="0.25">
      <c r="A30" s="67">
        <v>27</v>
      </c>
      <c r="B30" s="67" t="s">
        <v>50</v>
      </c>
      <c r="C30" s="67" t="s">
        <v>420</v>
      </c>
      <c r="D30" s="68"/>
      <c r="E30" s="68">
        <v>6</v>
      </c>
      <c r="F30" s="68">
        <v>5</v>
      </c>
      <c r="G30" s="68">
        <v>4</v>
      </c>
      <c r="H30" s="68">
        <v>6</v>
      </c>
      <c r="I30" s="68"/>
      <c r="J30" s="68">
        <v>6</v>
      </c>
      <c r="K30" s="68">
        <v>4</v>
      </c>
      <c r="L30" s="68">
        <v>5</v>
      </c>
      <c r="M30" s="68">
        <v>4</v>
      </c>
      <c r="N30" s="68"/>
      <c r="O30" s="68">
        <v>8</v>
      </c>
      <c r="P30" s="68">
        <v>7</v>
      </c>
      <c r="Q30" s="68">
        <v>7</v>
      </c>
      <c r="R30" s="68">
        <v>8</v>
      </c>
      <c r="S30" s="68">
        <v>0</v>
      </c>
      <c r="T30" s="68">
        <f t="shared" si="0"/>
        <v>70</v>
      </c>
      <c r="U30" s="69">
        <f t="shared" si="1"/>
        <v>17.5</v>
      </c>
      <c r="V30" s="73" t="s">
        <v>424</v>
      </c>
    </row>
    <row r="31" spans="1:22" ht="15" customHeight="1" x14ac:dyDescent="0.25">
      <c r="A31" s="67">
        <v>28</v>
      </c>
      <c r="B31" s="67" t="s">
        <v>283</v>
      </c>
      <c r="C31" s="67" t="s">
        <v>420</v>
      </c>
      <c r="D31" s="68"/>
      <c r="E31" s="68">
        <v>7</v>
      </c>
      <c r="F31" s="68">
        <v>5</v>
      </c>
      <c r="G31" s="68">
        <v>4</v>
      </c>
      <c r="H31" s="68">
        <v>7</v>
      </c>
      <c r="I31" s="68"/>
      <c r="J31" s="68">
        <v>5</v>
      </c>
      <c r="K31" s="68">
        <v>3</v>
      </c>
      <c r="L31" s="68">
        <v>4</v>
      </c>
      <c r="M31" s="68">
        <v>5</v>
      </c>
      <c r="N31" s="68"/>
      <c r="O31" s="68">
        <v>6</v>
      </c>
      <c r="P31" s="68">
        <v>5</v>
      </c>
      <c r="Q31" s="68">
        <v>5</v>
      </c>
      <c r="R31" s="68">
        <v>6</v>
      </c>
      <c r="S31" s="68">
        <v>0</v>
      </c>
      <c r="T31" s="68">
        <f t="shared" si="0"/>
        <v>62</v>
      </c>
      <c r="U31" s="69">
        <f t="shared" si="1"/>
        <v>15.5</v>
      </c>
      <c r="V31" s="73" t="s">
        <v>424</v>
      </c>
    </row>
    <row r="32" spans="1:22" ht="15" customHeight="1" x14ac:dyDescent="0.25">
      <c r="A32" s="67">
        <v>29</v>
      </c>
      <c r="B32" s="67" t="s">
        <v>327</v>
      </c>
      <c r="C32" s="67" t="s">
        <v>421</v>
      </c>
      <c r="D32" s="68"/>
      <c r="E32" s="68">
        <v>5</v>
      </c>
      <c r="F32" s="68">
        <v>3</v>
      </c>
      <c r="G32" s="68">
        <v>3</v>
      </c>
      <c r="H32" s="68">
        <v>6</v>
      </c>
      <c r="I32" s="68"/>
      <c r="J32" s="68">
        <v>8</v>
      </c>
      <c r="K32" s="68">
        <v>7</v>
      </c>
      <c r="L32" s="68">
        <v>6</v>
      </c>
      <c r="M32" s="68">
        <v>8</v>
      </c>
      <c r="N32" s="68"/>
      <c r="O32" s="68">
        <v>4</v>
      </c>
      <c r="P32" s="68">
        <v>4</v>
      </c>
      <c r="Q32" s="68">
        <v>2</v>
      </c>
      <c r="R32" s="68">
        <v>5</v>
      </c>
      <c r="S32" s="68">
        <v>0</v>
      </c>
      <c r="T32" s="68">
        <f t="shared" si="0"/>
        <v>61</v>
      </c>
      <c r="U32" s="69">
        <f t="shared" si="1"/>
        <v>15.25</v>
      </c>
      <c r="V32" s="73" t="s">
        <v>424</v>
      </c>
    </row>
    <row r="33" spans="1:22" ht="15" customHeight="1" x14ac:dyDescent="0.25">
      <c r="A33" s="67">
        <v>30</v>
      </c>
      <c r="B33" s="67" t="s">
        <v>224</v>
      </c>
      <c r="C33" s="67" t="s">
        <v>421</v>
      </c>
      <c r="D33" s="68"/>
      <c r="E33" s="68">
        <v>1</v>
      </c>
      <c r="F33" s="68">
        <v>4</v>
      </c>
      <c r="G33" s="68">
        <v>2</v>
      </c>
      <c r="H33" s="68">
        <v>3</v>
      </c>
      <c r="I33" s="68"/>
      <c r="J33" s="68">
        <v>1</v>
      </c>
      <c r="K33" s="68">
        <v>3</v>
      </c>
      <c r="L33" s="68">
        <v>3</v>
      </c>
      <c r="M33" s="68">
        <v>2</v>
      </c>
      <c r="N33" s="68">
        <v>5</v>
      </c>
      <c r="O33" s="68">
        <v>1</v>
      </c>
      <c r="P33" s="68">
        <v>5</v>
      </c>
      <c r="Q33" s="68">
        <v>5</v>
      </c>
      <c r="R33" s="68">
        <v>5</v>
      </c>
      <c r="S33" s="68">
        <v>5</v>
      </c>
      <c r="T33" s="68">
        <f t="shared" si="0"/>
        <v>35</v>
      </c>
      <c r="U33" s="69">
        <f t="shared" si="1"/>
        <v>13.75</v>
      </c>
      <c r="V33" s="73" t="s">
        <v>424</v>
      </c>
    </row>
  </sheetData>
  <autoFilter ref="A3:AA3"/>
  <sortState ref="A2:K31">
    <sortCondition ref="A2:A31"/>
  </sortState>
  <mergeCells count="22">
    <mergeCell ref="A1:A3"/>
    <mergeCell ref="B1:B3"/>
    <mergeCell ref="C1:C3"/>
    <mergeCell ref="D1:H1"/>
    <mergeCell ref="I1:M1"/>
    <mergeCell ref="V2:V3"/>
    <mergeCell ref="S1:V1"/>
    <mergeCell ref="D2:D3"/>
    <mergeCell ref="E2:H2"/>
    <mergeCell ref="I2:I3"/>
    <mergeCell ref="J2:M2"/>
    <mergeCell ref="N2:N3"/>
    <mergeCell ref="O2:R2"/>
    <mergeCell ref="S2:S3"/>
    <mergeCell ref="T2:T3"/>
    <mergeCell ref="U2:U3"/>
    <mergeCell ref="N1:R1"/>
    <mergeCell ref="W1:W3"/>
    <mergeCell ref="X1:X3"/>
    <mergeCell ref="Y1:Y3"/>
    <mergeCell ref="Z1:Z3"/>
    <mergeCell ref="AA1:AA3"/>
  </mergeCells>
  <pageMargins left="0.7" right="0.7" top="0.75" bottom="0.75" header="0.3" footer="0.3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.140625" style="41" customWidth="1"/>
    <col min="2" max="2" width="19.140625" style="41" customWidth="1"/>
    <col min="3" max="3" width="6.42578125" style="42" customWidth="1"/>
    <col min="4" max="4" width="47.7109375" style="41" customWidth="1"/>
    <col min="5" max="6" width="16.5703125" style="41" customWidth="1"/>
    <col min="7" max="7" width="19.140625" style="41" customWidth="1"/>
    <col min="8" max="8" width="14.5703125" style="44" customWidth="1"/>
    <col min="9" max="9" width="26.140625" style="44" customWidth="1"/>
    <col min="11" max="11" width="15.42578125" style="44" customWidth="1"/>
    <col min="12" max="16384" width="9.140625" style="44"/>
  </cols>
  <sheetData>
    <row r="1" spans="1:11" s="39" customFormat="1" ht="42.75" customHeight="1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402</v>
      </c>
      <c r="G1" s="61" t="s">
        <v>5</v>
      </c>
      <c r="H1" s="61" t="s">
        <v>429</v>
      </c>
      <c r="I1" s="61" t="s">
        <v>430</v>
      </c>
      <c r="J1" s="61" t="s">
        <v>406</v>
      </c>
      <c r="K1" s="61" t="s">
        <v>397</v>
      </c>
    </row>
    <row r="2" spans="1:11" s="47" customFormat="1" ht="66" customHeight="1" x14ac:dyDescent="0.25">
      <c r="A2" s="80">
        <v>70</v>
      </c>
      <c r="B2" s="81" t="s">
        <v>193</v>
      </c>
      <c r="C2" s="80">
        <v>10</v>
      </c>
      <c r="D2" s="81" t="s">
        <v>194</v>
      </c>
      <c r="E2" s="81" t="s">
        <v>47</v>
      </c>
      <c r="F2" s="81" t="s">
        <v>48</v>
      </c>
      <c r="G2" s="81" t="s">
        <v>49</v>
      </c>
      <c r="H2" s="82">
        <v>67.2</v>
      </c>
      <c r="I2" s="82" t="s">
        <v>418</v>
      </c>
      <c r="J2" s="86">
        <v>1</v>
      </c>
      <c r="K2" s="82" t="s">
        <v>433</v>
      </c>
    </row>
    <row r="3" spans="1:11" s="47" customFormat="1" ht="59.25" customHeight="1" x14ac:dyDescent="0.25">
      <c r="A3" s="80">
        <v>65</v>
      </c>
      <c r="B3" s="81" t="s">
        <v>167</v>
      </c>
      <c r="C3" s="80">
        <v>11</v>
      </c>
      <c r="D3" s="81" t="s">
        <v>168</v>
      </c>
      <c r="E3" s="81" t="s">
        <v>169</v>
      </c>
      <c r="F3" s="81" t="s">
        <v>68</v>
      </c>
      <c r="G3" s="81" t="s">
        <v>170</v>
      </c>
      <c r="H3" s="82">
        <v>65.95</v>
      </c>
      <c r="I3" s="82" t="s">
        <v>418</v>
      </c>
      <c r="J3" s="86">
        <v>2</v>
      </c>
      <c r="K3" s="82" t="s">
        <v>433</v>
      </c>
    </row>
    <row r="4" spans="1:11" s="47" customFormat="1" ht="66" customHeight="1" x14ac:dyDescent="0.25">
      <c r="A4" s="80">
        <v>13</v>
      </c>
      <c r="B4" s="81" t="s">
        <v>148</v>
      </c>
      <c r="C4" s="80">
        <v>11</v>
      </c>
      <c r="D4" s="81" t="s">
        <v>149</v>
      </c>
      <c r="E4" s="81" t="s">
        <v>57</v>
      </c>
      <c r="F4" s="81" t="s">
        <v>58</v>
      </c>
      <c r="G4" s="81" t="s">
        <v>78</v>
      </c>
      <c r="H4" s="82">
        <v>64.849999999999994</v>
      </c>
      <c r="I4" s="82" t="s">
        <v>418</v>
      </c>
      <c r="J4" s="86">
        <v>3</v>
      </c>
      <c r="K4" s="82" t="s">
        <v>433</v>
      </c>
    </row>
    <row r="5" spans="1:11" s="47" customFormat="1" ht="59.25" customHeight="1" x14ac:dyDescent="0.25">
      <c r="A5" s="80">
        <v>33</v>
      </c>
      <c r="B5" s="81" t="s">
        <v>116</v>
      </c>
      <c r="C5" s="80">
        <v>11</v>
      </c>
      <c r="D5" s="81" t="s">
        <v>117</v>
      </c>
      <c r="E5" s="81" t="s">
        <v>118</v>
      </c>
      <c r="F5" s="81" t="s">
        <v>68</v>
      </c>
      <c r="G5" s="81" t="s">
        <v>119</v>
      </c>
      <c r="H5" s="82">
        <v>63</v>
      </c>
      <c r="I5" s="82" t="s">
        <v>418</v>
      </c>
      <c r="J5" s="86">
        <v>4</v>
      </c>
      <c r="K5" s="82" t="s">
        <v>433</v>
      </c>
    </row>
    <row r="6" spans="1:11" s="47" customFormat="1" ht="59.25" customHeight="1" x14ac:dyDescent="0.25">
      <c r="A6" s="80">
        <v>32</v>
      </c>
      <c r="B6" s="81" t="s">
        <v>337</v>
      </c>
      <c r="C6" s="80">
        <v>11</v>
      </c>
      <c r="D6" s="81" t="s">
        <v>338</v>
      </c>
      <c r="E6" s="81" t="s">
        <v>18</v>
      </c>
      <c r="F6" s="81" t="s">
        <v>19</v>
      </c>
      <c r="G6" s="81" t="s">
        <v>339</v>
      </c>
      <c r="H6" s="82">
        <v>61.8</v>
      </c>
      <c r="I6" s="82" t="s">
        <v>418</v>
      </c>
      <c r="J6" s="86">
        <v>5</v>
      </c>
      <c r="K6" s="82" t="s">
        <v>433</v>
      </c>
    </row>
    <row r="7" spans="1:11" s="47" customFormat="1" ht="59.25" customHeight="1" x14ac:dyDescent="0.25">
      <c r="A7" s="80">
        <v>56</v>
      </c>
      <c r="B7" s="81" t="s">
        <v>348</v>
      </c>
      <c r="C7" s="80">
        <v>11</v>
      </c>
      <c r="D7" s="81" t="s">
        <v>349</v>
      </c>
      <c r="E7" s="81" t="s">
        <v>18</v>
      </c>
      <c r="F7" s="81" t="s">
        <v>19</v>
      </c>
      <c r="G7" s="81" t="s">
        <v>350</v>
      </c>
      <c r="H7" s="82">
        <v>61.65</v>
      </c>
      <c r="I7" s="82" t="s">
        <v>418</v>
      </c>
      <c r="J7" s="86">
        <v>6</v>
      </c>
      <c r="K7" s="82" t="s">
        <v>433</v>
      </c>
    </row>
    <row r="8" spans="1:11" s="47" customFormat="1" ht="66" customHeight="1" x14ac:dyDescent="0.25">
      <c r="A8" s="83">
        <v>30</v>
      </c>
      <c r="B8" s="84" t="s">
        <v>403</v>
      </c>
      <c r="C8" s="83">
        <v>11</v>
      </c>
      <c r="D8" s="84" t="s">
        <v>134</v>
      </c>
      <c r="E8" s="84" t="s">
        <v>135</v>
      </c>
      <c r="F8" s="84" t="s">
        <v>404</v>
      </c>
      <c r="G8" s="84" t="s">
        <v>405</v>
      </c>
      <c r="H8" s="85">
        <v>59.95</v>
      </c>
      <c r="I8" s="85" t="s">
        <v>418</v>
      </c>
      <c r="J8" s="87">
        <v>7</v>
      </c>
      <c r="K8" s="85" t="s">
        <v>434</v>
      </c>
    </row>
    <row r="9" spans="1:11" s="47" customFormat="1" ht="59.25" customHeight="1" x14ac:dyDescent="0.25">
      <c r="A9" s="83">
        <v>31</v>
      </c>
      <c r="B9" s="84" t="s">
        <v>272</v>
      </c>
      <c r="C9" s="83">
        <v>11</v>
      </c>
      <c r="D9" s="84" t="s">
        <v>273</v>
      </c>
      <c r="E9" s="84" t="s">
        <v>274</v>
      </c>
      <c r="F9" s="84" t="s">
        <v>275</v>
      </c>
      <c r="G9" s="84" t="s">
        <v>276</v>
      </c>
      <c r="H9" s="85">
        <v>59</v>
      </c>
      <c r="I9" s="85" t="s">
        <v>418</v>
      </c>
      <c r="J9" s="87">
        <v>8</v>
      </c>
      <c r="K9" s="85" t="s">
        <v>434</v>
      </c>
    </row>
    <row r="10" spans="1:11" s="47" customFormat="1" ht="66" customHeight="1" x14ac:dyDescent="0.25">
      <c r="A10" s="83">
        <v>61</v>
      </c>
      <c r="B10" s="84" t="s">
        <v>31</v>
      </c>
      <c r="C10" s="83">
        <v>10</v>
      </c>
      <c r="D10" s="84" t="s">
        <v>32</v>
      </c>
      <c r="E10" s="84" t="s">
        <v>33</v>
      </c>
      <c r="F10" s="84" t="s">
        <v>446</v>
      </c>
      <c r="G10" s="84" t="s">
        <v>34</v>
      </c>
      <c r="H10" s="85">
        <v>58.6</v>
      </c>
      <c r="I10" s="85" t="s">
        <v>418</v>
      </c>
      <c r="J10" s="87">
        <v>9</v>
      </c>
      <c r="K10" s="85" t="s">
        <v>434</v>
      </c>
    </row>
    <row r="11" spans="1:11" s="47" customFormat="1" ht="59.25" customHeight="1" x14ac:dyDescent="0.25">
      <c r="A11" s="83">
        <v>63</v>
      </c>
      <c r="B11" s="84" t="s">
        <v>314</v>
      </c>
      <c r="C11" s="83">
        <v>10</v>
      </c>
      <c r="D11" s="84" t="s">
        <v>315</v>
      </c>
      <c r="E11" s="84" t="s">
        <v>316</v>
      </c>
      <c r="F11" s="84" t="s">
        <v>317</v>
      </c>
      <c r="G11" s="84" t="s">
        <v>318</v>
      </c>
      <c r="H11" s="85">
        <v>58.35</v>
      </c>
      <c r="I11" s="85" t="s">
        <v>418</v>
      </c>
      <c r="J11" s="87">
        <v>10</v>
      </c>
      <c r="K11" s="85" t="s">
        <v>434</v>
      </c>
    </row>
    <row r="12" spans="1:11" s="47" customFormat="1" ht="66" customHeight="1" x14ac:dyDescent="0.25">
      <c r="A12" s="83">
        <v>11</v>
      </c>
      <c r="B12" s="84" t="s">
        <v>154</v>
      </c>
      <c r="C12" s="83">
        <v>10</v>
      </c>
      <c r="D12" s="84" t="s">
        <v>155</v>
      </c>
      <c r="E12" s="84" t="s">
        <v>156</v>
      </c>
      <c r="F12" s="84" t="s">
        <v>157</v>
      </c>
      <c r="G12" s="84" t="s">
        <v>158</v>
      </c>
      <c r="H12" s="85">
        <v>57.95</v>
      </c>
      <c r="I12" s="85" t="s">
        <v>418</v>
      </c>
      <c r="J12" s="87">
        <v>11</v>
      </c>
      <c r="K12" s="85" t="s">
        <v>434</v>
      </c>
    </row>
    <row r="13" spans="1:11" s="47" customFormat="1" ht="59.25" customHeight="1" x14ac:dyDescent="0.25">
      <c r="A13" s="83">
        <v>75</v>
      </c>
      <c r="B13" s="84" t="s">
        <v>240</v>
      </c>
      <c r="C13" s="83">
        <v>10</v>
      </c>
      <c r="D13" s="84" t="s">
        <v>241</v>
      </c>
      <c r="E13" s="84" t="s">
        <v>42</v>
      </c>
      <c r="F13" s="84" t="s">
        <v>43</v>
      </c>
      <c r="G13" s="84" t="s">
        <v>242</v>
      </c>
      <c r="H13" s="85">
        <v>57.9</v>
      </c>
      <c r="I13" s="85" t="s">
        <v>418</v>
      </c>
      <c r="J13" s="87">
        <v>12</v>
      </c>
      <c r="K13" s="85" t="s">
        <v>434</v>
      </c>
    </row>
    <row r="14" spans="1:11" s="47" customFormat="1" ht="66" customHeight="1" x14ac:dyDescent="0.25">
      <c r="A14" s="83">
        <v>96</v>
      </c>
      <c r="B14" s="84" t="s">
        <v>236</v>
      </c>
      <c r="C14" s="83">
        <v>11</v>
      </c>
      <c r="D14" s="84" t="s">
        <v>237</v>
      </c>
      <c r="E14" s="84" t="s">
        <v>238</v>
      </c>
      <c r="F14" s="84" t="s">
        <v>24</v>
      </c>
      <c r="G14" s="84" t="s">
        <v>239</v>
      </c>
      <c r="H14" s="85">
        <v>56.8</v>
      </c>
      <c r="I14" s="85" t="s">
        <v>418</v>
      </c>
      <c r="J14" s="87">
        <v>13</v>
      </c>
      <c r="K14" s="85" t="s">
        <v>434</v>
      </c>
    </row>
    <row r="15" spans="1:11" s="47" customFormat="1" ht="66" customHeight="1" x14ac:dyDescent="0.25">
      <c r="A15" s="83">
        <v>24</v>
      </c>
      <c r="B15" s="84" t="s">
        <v>141</v>
      </c>
      <c r="C15" s="83">
        <v>9</v>
      </c>
      <c r="D15" s="84" t="s">
        <v>142</v>
      </c>
      <c r="E15" s="84" t="s">
        <v>47</v>
      </c>
      <c r="F15" s="84" t="s">
        <v>48</v>
      </c>
      <c r="G15" s="84" t="s">
        <v>143</v>
      </c>
      <c r="H15" s="85">
        <v>56.65</v>
      </c>
      <c r="I15" s="85" t="s">
        <v>418</v>
      </c>
      <c r="J15" s="87">
        <v>14</v>
      </c>
      <c r="K15" s="85" t="s">
        <v>434</v>
      </c>
    </row>
    <row r="16" spans="1:11" s="47" customFormat="1" ht="66" customHeight="1" x14ac:dyDescent="0.25">
      <c r="A16" s="83">
        <v>92</v>
      </c>
      <c r="B16" s="84" t="s">
        <v>102</v>
      </c>
      <c r="C16" s="83">
        <v>10</v>
      </c>
      <c r="D16" s="84" t="s">
        <v>103</v>
      </c>
      <c r="E16" s="84" t="s">
        <v>104</v>
      </c>
      <c r="F16" s="84" t="s">
        <v>105</v>
      </c>
      <c r="G16" s="84" t="s">
        <v>106</v>
      </c>
      <c r="H16" s="85">
        <v>56.05</v>
      </c>
      <c r="I16" s="85" t="s">
        <v>418</v>
      </c>
      <c r="J16" s="87">
        <v>15</v>
      </c>
      <c r="K16" s="85" t="s">
        <v>434</v>
      </c>
    </row>
    <row r="17" spans="1:11" s="47" customFormat="1" ht="66" customHeight="1" x14ac:dyDescent="0.25">
      <c r="A17" s="83">
        <v>108</v>
      </c>
      <c r="B17" s="84" t="s">
        <v>278</v>
      </c>
      <c r="C17" s="83">
        <v>10</v>
      </c>
      <c r="D17" s="84" t="s">
        <v>279</v>
      </c>
      <c r="E17" s="84" t="s">
        <v>280</v>
      </c>
      <c r="F17" s="84" t="s">
        <v>48</v>
      </c>
      <c r="G17" s="84" t="s">
        <v>281</v>
      </c>
      <c r="H17" s="85">
        <v>56</v>
      </c>
      <c r="I17" s="85" t="s">
        <v>418</v>
      </c>
      <c r="J17" s="87">
        <v>16</v>
      </c>
      <c r="K17" s="85" t="s">
        <v>434</v>
      </c>
    </row>
    <row r="18" spans="1:11" s="47" customFormat="1" ht="66" customHeight="1" x14ac:dyDescent="0.25">
      <c r="A18" s="83">
        <v>109</v>
      </c>
      <c r="B18" s="84" t="s">
        <v>159</v>
      </c>
      <c r="C18" s="83">
        <v>11</v>
      </c>
      <c r="D18" s="84" t="s">
        <v>160</v>
      </c>
      <c r="E18" s="84" t="s">
        <v>47</v>
      </c>
      <c r="F18" s="84" t="s">
        <v>198</v>
      </c>
      <c r="G18" s="84" t="s">
        <v>161</v>
      </c>
      <c r="H18" s="85">
        <v>55.75</v>
      </c>
      <c r="I18" s="85" t="s">
        <v>418</v>
      </c>
      <c r="J18" s="87">
        <v>17</v>
      </c>
      <c r="K18" s="85" t="s">
        <v>434</v>
      </c>
    </row>
    <row r="19" spans="1:11" s="47" customFormat="1" ht="66" customHeight="1" x14ac:dyDescent="0.25">
      <c r="A19" s="83">
        <v>74</v>
      </c>
      <c r="B19" s="84" t="s">
        <v>45</v>
      </c>
      <c r="C19" s="83">
        <v>11</v>
      </c>
      <c r="D19" s="84" t="s">
        <v>46</v>
      </c>
      <c r="E19" s="84" t="s">
        <v>47</v>
      </c>
      <c r="F19" s="84" t="s">
        <v>198</v>
      </c>
      <c r="G19" s="84" t="s">
        <v>49</v>
      </c>
      <c r="H19" s="85">
        <v>55.4</v>
      </c>
      <c r="I19" s="85" t="s">
        <v>418</v>
      </c>
      <c r="J19" s="87">
        <v>18</v>
      </c>
      <c r="K19" s="85" t="s">
        <v>434</v>
      </c>
    </row>
    <row r="20" spans="1:11" s="47" customFormat="1" ht="66" customHeight="1" x14ac:dyDescent="0.25">
      <c r="A20" s="83">
        <v>100</v>
      </c>
      <c r="B20" s="84" t="s">
        <v>212</v>
      </c>
      <c r="C20" s="83">
        <v>10</v>
      </c>
      <c r="D20" s="84" t="s">
        <v>213</v>
      </c>
      <c r="E20" s="84" t="s">
        <v>18</v>
      </c>
      <c r="F20" s="84" t="s">
        <v>19</v>
      </c>
      <c r="G20" s="84" t="s">
        <v>214</v>
      </c>
      <c r="H20" s="85">
        <v>55.1</v>
      </c>
      <c r="I20" s="85" t="s">
        <v>418</v>
      </c>
      <c r="J20" s="87">
        <v>19</v>
      </c>
      <c r="K20" s="85" t="s">
        <v>434</v>
      </c>
    </row>
    <row r="21" spans="1:11" s="47" customFormat="1" ht="59.25" customHeight="1" x14ac:dyDescent="0.25">
      <c r="A21" s="58">
        <v>9</v>
      </c>
      <c r="B21" s="57" t="s">
        <v>114</v>
      </c>
      <c r="C21" s="58">
        <v>10</v>
      </c>
      <c r="D21" s="57" t="s">
        <v>41</v>
      </c>
      <c r="E21" s="57" t="s">
        <v>42</v>
      </c>
      <c r="F21" s="57" t="s">
        <v>115</v>
      </c>
      <c r="G21" s="57" t="s">
        <v>44</v>
      </c>
      <c r="H21" s="59">
        <v>54.95</v>
      </c>
      <c r="I21" s="59" t="s">
        <v>418</v>
      </c>
      <c r="J21" s="60" t="s">
        <v>436</v>
      </c>
      <c r="K21" s="59" t="s">
        <v>435</v>
      </c>
    </row>
    <row r="22" spans="1:11" s="47" customFormat="1" ht="66" customHeight="1" x14ac:dyDescent="0.25">
      <c r="A22" s="58">
        <v>37</v>
      </c>
      <c r="B22" s="57" t="s">
        <v>209</v>
      </c>
      <c r="C22" s="58">
        <v>10</v>
      </c>
      <c r="D22" s="57" t="s">
        <v>210</v>
      </c>
      <c r="E22" s="57" t="s">
        <v>18</v>
      </c>
      <c r="F22" s="57" t="s">
        <v>19</v>
      </c>
      <c r="G22" s="57" t="s">
        <v>211</v>
      </c>
      <c r="H22" s="59">
        <v>54.95</v>
      </c>
      <c r="I22" s="59" t="s">
        <v>418</v>
      </c>
      <c r="J22" s="60" t="s">
        <v>436</v>
      </c>
      <c r="K22" s="59" t="s">
        <v>435</v>
      </c>
    </row>
    <row r="23" spans="1:11" s="47" customFormat="1" ht="59.25" customHeight="1" x14ac:dyDescent="0.25">
      <c r="A23" s="58">
        <v>72</v>
      </c>
      <c r="B23" s="57" t="s">
        <v>26</v>
      </c>
      <c r="C23" s="58">
        <v>10</v>
      </c>
      <c r="D23" s="57" t="s">
        <v>27</v>
      </c>
      <c r="E23" s="57" t="s">
        <v>28</v>
      </c>
      <c r="F23" s="57" t="s">
        <v>29</v>
      </c>
      <c r="G23" s="57" t="s">
        <v>30</v>
      </c>
      <c r="H23" s="59">
        <v>54.75</v>
      </c>
      <c r="I23" s="59" t="s">
        <v>418</v>
      </c>
      <c r="J23" s="60" t="s">
        <v>437</v>
      </c>
      <c r="K23" s="59" t="s">
        <v>435</v>
      </c>
    </row>
    <row r="24" spans="1:11" s="47" customFormat="1" ht="66" customHeight="1" x14ac:dyDescent="0.25">
      <c r="A24" s="58">
        <v>99</v>
      </c>
      <c r="B24" s="57" t="s">
        <v>347</v>
      </c>
      <c r="C24" s="58">
        <v>10</v>
      </c>
      <c r="D24" s="57" t="s">
        <v>401</v>
      </c>
      <c r="E24" s="57" t="s">
        <v>52</v>
      </c>
      <c r="F24" s="57" t="s">
        <v>53</v>
      </c>
      <c r="G24" s="57" t="s">
        <v>202</v>
      </c>
      <c r="H24" s="59">
        <v>53.75</v>
      </c>
      <c r="I24" s="59" t="s">
        <v>418</v>
      </c>
      <c r="J24" s="60" t="s">
        <v>437</v>
      </c>
      <c r="K24" s="59" t="s">
        <v>435</v>
      </c>
    </row>
    <row r="25" spans="1:11" s="47" customFormat="1" ht="59.25" customHeight="1" x14ac:dyDescent="0.25">
      <c r="A25" s="58">
        <v>86</v>
      </c>
      <c r="B25" s="57" t="s">
        <v>79</v>
      </c>
      <c r="C25" s="58">
        <v>11</v>
      </c>
      <c r="D25" s="57" t="s">
        <v>80</v>
      </c>
      <c r="E25" s="57" t="s">
        <v>18</v>
      </c>
      <c r="F25" s="57" t="s">
        <v>19</v>
      </c>
      <c r="G25" s="57" t="s">
        <v>81</v>
      </c>
      <c r="H25" s="59">
        <v>53.05</v>
      </c>
      <c r="I25" s="59" t="s">
        <v>418</v>
      </c>
      <c r="J25" s="60">
        <v>24</v>
      </c>
      <c r="K25" s="59" t="s">
        <v>435</v>
      </c>
    </row>
    <row r="26" spans="1:11" s="47" customFormat="1" ht="66" customHeight="1" x14ac:dyDescent="0.25">
      <c r="A26" s="58">
        <v>104</v>
      </c>
      <c r="B26" s="57" t="s">
        <v>76</v>
      </c>
      <c r="C26" s="58">
        <v>10</v>
      </c>
      <c r="D26" s="57" t="s">
        <v>77</v>
      </c>
      <c r="E26" s="57" t="s">
        <v>57</v>
      </c>
      <c r="F26" s="57" t="s">
        <v>58</v>
      </c>
      <c r="G26" s="57" t="s">
        <v>78</v>
      </c>
      <c r="H26" s="59">
        <v>53</v>
      </c>
      <c r="I26" s="59" t="s">
        <v>418</v>
      </c>
      <c r="J26" s="60">
        <v>25</v>
      </c>
      <c r="K26" s="59" t="s">
        <v>435</v>
      </c>
    </row>
    <row r="27" spans="1:11" s="47" customFormat="1" ht="59.25" customHeight="1" x14ac:dyDescent="0.25">
      <c r="A27" s="77">
        <v>50</v>
      </c>
      <c r="B27" s="78" t="s">
        <v>283</v>
      </c>
      <c r="C27" s="77">
        <v>10</v>
      </c>
      <c r="D27" s="78" t="s">
        <v>284</v>
      </c>
      <c r="E27" s="78" t="s">
        <v>57</v>
      </c>
      <c r="F27" s="78" t="s">
        <v>58</v>
      </c>
      <c r="G27" s="78" t="s">
        <v>285</v>
      </c>
      <c r="H27" s="79">
        <v>57.55</v>
      </c>
      <c r="I27" s="79" t="s">
        <v>424</v>
      </c>
      <c r="J27" s="88">
        <v>26</v>
      </c>
      <c r="K27" s="79" t="s">
        <v>432</v>
      </c>
    </row>
    <row r="28" spans="1:11" s="47" customFormat="1" ht="59.25" customHeight="1" x14ac:dyDescent="0.25">
      <c r="A28" s="77">
        <v>76</v>
      </c>
      <c r="B28" s="78" t="s">
        <v>50</v>
      </c>
      <c r="C28" s="77">
        <v>10</v>
      </c>
      <c r="D28" s="78" t="s">
        <v>51</v>
      </c>
      <c r="E28" s="78" t="s">
        <v>52</v>
      </c>
      <c r="F28" s="78" t="s">
        <v>53</v>
      </c>
      <c r="G28" s="78" t="s">
        <v>54</v>
      </c>
      <c r="H28" s="79">
        <v>56.8</v>
      </c>
      <c r="I28" s="79" t="s">
        <v>424</v>
      </c>
      <c r="J28" s="88">
        <v>27</v>
      </c>
      <c r="K28" s="79" t="s">
        <v>432</v>
      </c>
    </row>
    <row r="29" spans="1:11" s="47" customFormat="1" ht="59.25" customHeight="1" x14ac:dyDescent="0.25">
      <c r="A29" s="77">
        <v>44</v>
      </c>
      <c r="B29" s="78" t="s">
        <v>224</v>
      </c>
      <c r="C29" s="77">
        <v>11</v>
      </c>
      <c r="D29" s="78" t="s">
        <v>225</v>
      </c>
      <c r="E29" s="78" t="s">
        <v>18</v>
      </c>
      <c r="F29" s="78" t="s">
        <v>19</v>
      </c>
      <c r="G29" s="78" t="s">
        <v>226</v>
      </c>
      <c r="H29" s="79">
        <v>58.4</v>
      </c>
      <c r="I29" s="79" t="s">
        <v>424</v>
      </c>
      <c r="J29" s="88" t="s">
        <v>438</v>
      </c>
      <c r="K29" s="79" t="s">
        <v>432</v>
      </c>
    </row>
    <row r="30" spans="1:11" s="47" customFormat="1" ht="66" customHeight="1" x14ac:dyDescent="0.25">
      <c r="A30" s="77">
        <v>81</v>
      </c>
      <c r="B30" s="78" t="s">
        <v>327</v>
      </c>
      <c r="C30" s="77">
        <v>10</v>
      </c>
      <c r="D30" s="78" t="s">
        <v>328</v>
      </c>
      <c r="E30" s="78" t="s">
        <v>18</v>
      </c>
      <c r="F30" s="78" t="s">
        <v>19</v>
      </c>
      <c r="G30" s="78" t="s">
        <v>329</v>
      </c>
      <c r="H30" s="79">
        <v>58.4</v>
      </c>
      <c r="I30" s="79" t="s">
        <v>424</v>
      </c>
      <c r="J30" s="88" t="s">
        <v>438</v>
      </c>
      <c r="K30" s="79" t="s">
        <v>432</v>
      </c>
    </row>
    <row r="31" spans="1:11" s="47" customFormat="1" ht="59.25" customHeight="1" x14ac:dyDescent="0.25">
      <c r="A31" s="77">
        <v>34</v>
      </c>
      <c r="B31" s="78" t="s">
        <v>40</v>
      </c>
      <c r="C31" s="77">
        <v>10</v>
      </c>
      <c r="D31" s="78" t="s">
        <v>41</v>
      </c>
      <c r="E31" s="78" t="s">
        <v>42</v>
      </c>
      <c r="F31" s="78" t="s">
        <v>43</v>
      </c>
      <c r="G31" s="78" t="s">
        <v>44</v>
      </c>
      <c r="H31" s="79">
        <v>52.6</v>
      </c>
      <c r="I31" s="79" t="s">
        <v>424</v>
      </c>
      <c r="J31" s="88">
        <v>30</v>
      </c>
      <c r="K31" s="79" t="s">
        <v>432</v>
      </c>
    </row>
    <row r="32" spans="1:11" s="47" customFormat="1" ht="66" customHeight="1" x14ac:dyDescent="0.25">
      <c r="A32" s="74">
        <v>28</v>
      </c>
      <c r="B32" s="75" t="s">
        <v>97</v>
      </c>
      <c r="C32" s="74">
        <v>10</v>
      </c>
      <c r="D32" s="75" t="s">
        <v>98</v>
      </c>
      <c r="E32" s="75" t="s">
        <v>18</v>
      </c>
      <c r="F32" s="75" t="s">
        <v>19</v>
      </c>
      <c r="G32" s="75" t="s">
        <v>99</v>
      </c>
      <c r="H32" s="76">
        <v>52.55</v>
      </c>
      <c r="I32" s="76" t="s">
        <v>431</v>
      </c>
      <c r="J32" s="89">
        <v>31</v>
      </c>
      <c r="K32" s="76" t="s">
        <v>432</v>
      </c>
    </row>
    <row r="33" spans="1:11" s="47" customFormat="1" ht="59.25" customHeight="1" x14ac:dyDescent="0.25">
      <c r="A33" s="74">
        <v>80</v>
      </c>
      <c r="B33" s="75" t="s">
        <v>82</v>
      </c>
      <c r="C33" s="74">
        <v>11</v>
      </c>
      <c r="D33" s="75" t="s">
        <v>83</v>
      </c>
      <c r="E33" s="75" t="s">
        <v>84</v>
      </c>
      <c r="F33" s="75" t="s">
        <v>68</v>
      </c>
      <c r="G33" s="75" t="s">
        <v>85</v>
      </c>
      <c r="H33" s="76">
        <v>52.05</v>
      </c>
      <c r="I33" s="76" t="s">
        <v>431</v>
      </c>
      <c r="J33" s="89">
        <v>32</v>
      </c>
      <c r="K33" s="76" t="s">
        <v>432</v>
      </c>
    </row>
    <row r="34" spans="1:11" s="47" customFormat="1" ht="66" customHeight="1" x14ac:dyDescent="0.25">
      <c r="A34" s="74">
        <v>107</v>
      </c>
      <c r="B34" s="75" t="s">
        <v>107</v>
      </c>
      <c r="C34" s="74">
        <v>11</v>
      </c>
      <c r="D34" s="75" t="s">
        <v>108</v>
      </c>
      <c r="E34" s="75" t="s">
        <v>84</v>
      </c>
      <c r="F34" s="75" t="s">
        <v>109</v>
      </c>
      <c r="G34" s="75" t="s">
        <v>110</v>
      </c>
      <c r="H34" s="76">
        <v>51.75</v>
      </c>
      <c r="I34" s="76" t="s">
        <v>431</v>
      </c>
      <c r="J34" s="89">
        <v>33</v>
      </c>
      <c r="K34" s="76" t="s">
        <v>432</v>
      </c>
    </row>
    <row r="35" spans="1:11" s="47" customFormat="1" ht="59.25" customHeight="1" x14ac:dyDescent="0.25">
      <c r="A35" s="74">
        <v>36</v>
      </c>
      <c r="B35" s="75" t="s">
        <v>183</v>
      </c>
      <c r="C35" s="74">
        <v>10</v>
      </c>
      <c r="D35" s="75" t="s">
        <v>400</v>
      </c>
      <c r="E35" s="75" t="s">
        <v>184</v>
      </c>
      <c r="F35" s="75" t="s">
        <v>68</v>
      </c>
      <c r="G35" s="75" t="s">
        <v>185</v>
      </c>
      <c r="H35" s="76">
        <v>51.7</v>
      </c>
      <c r="I35" s="76" t="s">
        <v>431</v>
      </c>
      <c r="J35" s="89">
        <v>34</v>
      </c>
      <c r="K35" s="76" t="s">
        <v>432</v>
      </c>
    </row>
    <row r="36" spans="1:11" s="47" customFormat="1" ht="66" customHeight="1" x14ac:dyDescent="0.25">
      <c r="A36" s="74">
        <v>49</v>
      </c>
      <c r="B36" s="75" t="s">
        <v>364</v>
      </c>
      <c r="C36" s="74">
        <v>9</v>
      </c>
      <c r="D36" s="75" t="s">
        <v>365</v>
      </c>
      <c r="E36" s="75" t="s">
        <v>57</v>
      </c>
      <c r="F36" s="75" t="s">
        <v>58</v>
      </c>
      <c r="G36" s="75" t="s">
        <v>78</v>
      </c>
      <c r="H36" s="76">
        <v>51</v>
      </c>
      <c r="I36" s="76" t="s">
        <v>431</v>
      </c>
      <c r="J36" s="89">
        <v>35</v>
      </c>
      <c r="K36" s="76" t="s">
        <v>432</v>
      </c>
    </row>
    <row r="37" spans="1:11" s="47" customFormat="1" ht="59.25" customHeight="1" x14ac:dyDescent="0.25">
      <c r="A37" s="74">
        <v>1</v>
      </c>
      <c r="B37" s="75" t="s">
        <v>186</v>
      </c>
      <c r="C37" s="74">
        <v>11</v>
      </c>
      <c r="D37" s="75" t="s">
        <v>187</v>
      </c>
      <c r="E37" s="75" t="s">
        <v>169</v>
      </c>
      <c r="F37" s="75" t="s">
        <v>68</v>
      </c>
      <c r="G37" s="75" t="s">
        <v>188</v>
      </c>
      <c r="H37" s="76">
        <v>50.9</v>
      </c>
      <c r="I37" s="76" t="s">
        <v>431</v>
      </c>
      <c r="J37" s="89">
        <v>36</v>
      </c>
      <c r="K37" s="76" t="s">
        <v>432</v>
      </c>
    </row>
    <row r="38" spans="1:11" s="47" customFormat="1" ht="66" customHeight="1" x14ac:dyDescent="0.25">
      <c r="A38" s="74">
        <v>5</v>
      </c>
      <c r="B38" s="75" t="s">
        <v>178</v>
      </c>
      <c r="C38" s="74">
        <v>11</v>
      </c>
      <c r="D38" s="75" t="s">
        <v>179</v>
      </c>
      <c r="E38" s="75" t="s">
        <v>180</v>
      </c>
      <c r="F38" s="75" t="s">
        <v>181</v>
      </c>
      <c r="G38" s="75" t="s">
        <v>182</v>
      </c>
      <c r="H38" s="76">
        <v>50.4</v>
      </c>
      <c r="I38" s="76" t="s">
        <v>431</v>
      </c>
      <c r="J38" s="89">
        <v>37</v>
      </c>
      <c r="K38" s="76" t="s">
        <v>432</v>
      </c>
    </row>
    <row r="39" spans="1:11" s="47" customFormat="1" ht="59.25" customHeight="1" x14ac:dyDescent="0.25">
      <c r="A39" s="74">
        <v>66</v>
      </c>
      <c r="B39" s="75" t="s">
        <v>163</v>
      </c>
      <c r="C39" s="74">
        <v>10</v>
      </c>
      <c r="D39" s="75" t="s">
        <v>142</v>
      </c>
      <c r="E39" s="75" t="s">
        <v>47</v>
      </c>
      <c r="F39" s="75" t="s">
        <v>48</v>
      </c>
      <c r="G39" s="75" t="s">
        <v>143</v>
      </c>
      <c r="H39" s="76">
        <v>49.9</v>
      </c>
      <c r="I39" s="76" t="s">
        <v>431</v>
      </c>
      <c r="J39" s="89">
        <v>38</v>
      </c>
      <c r="K39" s="76" t="s">
        <v>432</v>
      </c>
    </row>
    <row r="40" spans="1:11" s="47" customFormat="1" ht="66" customHeight="1" x14ac:dyDescent="0.25">
      <c r="A40" s="74">
        <v>51</v>
      </c>
      <c r="B40" s="75" t="s">
        <v>94</v>
      </c>
      <c r="C40" s="74">
        <v>8</v>
      </c>
      <c r="D40" s="75" t="s">
        <v>95</v>
      </c>
      <c r="E40" s="75" t="s">
        <v>57</v>
      </c>
      <c r="F40" s="75" t="s">
        <v>58</v>
      </c>
      <c r="G40" s="75" t="s">
        <v>96</v>
      </c>
      <c r="H40" s="76">
        <v>49.65</v>
      </c>
      <c r="I40" s="76" t="s">
        <v>431</v>
      </c>
      <c r="J40" s="89">
        <v>39</v>
      </c>
      <c r="K40" s="76" t="s">
        <v>432</v>
      </c>
    </row>
    <row r="41" spans="1:11" s="47" customFormat="1" ht="59.25" customHeight="1" x14ac:dyDescent="0.25">
      <c r="A41" s="74">
        <v>102</v>
      </c>
      <c r="B41" s="75" t="s">
        <v>354</v>
      </c>
      <c r="C41" s="74">
        <v>11</v>
      </c>
      <c r="D41" s="75" t="s">
        <v>355</v>
      </c>
      <c r="E41" s="75" t="s">
        <v>356</v>
      </c>
      <c r="F41" s="75" t="s">
        <v>357</v>
      </c>
      <c r="G41" s="75" t="s">
        <v>358</v>
      </c>
      <c r="H41" s="76">
        <v>49.45</v>
      </c>
      <c r="I41" s="76" t="s">
        <v>431</v>
      </c>
      <c r="J41" s="89">
        <v>40</v>
      </c>
      <c r="K41" s="76" t="s">
        <v>432</v>
      </c>
    </row>
    <row r="42" spans="1:11" s="47" customFormat="1" ht="66" customHeight="1" x14ac:dyDescent="0.25">
      <c r="A42" s="74">
        <v>52</v>
      </c>
      <c r="B42" s="75" t="s">
        <v>387</v>
      </c>
      <c r="C42" s="74">
        <v>11</v>
      </c>
      <c r="D42" s="75" t="s">
        <v>388</v>
      </c>
      <c r="E42" s="75" t="s">
        <v>18</v>
      </c>
      <c r="F42" s="75" t="s">
        <v>19</v>
      </c>
      <c r="G42" s="75" t="s">
        <v>389</v>
      </c>
      <c r="H42" s="76">
        <v>49.4</v>
      </c>
      <c r="I42" s="76" t="s">
        <v>431</v>
      </c>
      <c r="J42" s="89">
        <v>41</v>
      </c>
      <c r="K42" s="76" t="s">
        <v>432</v>
      </c>
    </row>
    <row r="43" spans="1:11" s="47" customFormat="1" ht="59.25" customHeight="1" x14ac:dyDescent="0.25">
      <c r="A43" s="74">
        <v>40</v>
      </c>
      <c r="B43" s="75" t="s">
        <v>393</v>
      </c>
      <c r="C43" s="74">
        <v>10</v>
      </c>
      <c r="D43" s="75" t="s">
        <v>394</v>
      </c>
      <c r="E43" s="75" t="s">
        <v>18</v>
      </c>
      <c r="F43" s="75" t="s">
        <v>19</v>
      </c>
      <c r="G43" s="75" t="s">
        <v>395</v>
      </c>
      <c r="H43" s="76">
        <v>49.15</v>
      </c>
      <c r="I43" s="76" t="s">
        <v>431</v>
      </c>
      <c r="J43" s="89">
        <v>42</v>
      </c>
      <c r="K43" s="76" t="s">
        <v>432</v>
      </c>
    </row>
    <row r="44" spans="1:11" s="47" customFormat="1" ht="66" customHeight="1" x14ac:dyDescent="0.25">
      <c r="A44" s="74">
        <v>12</v>
      </c>
      <c r="B44" s="75" t="s">
        <v>300</v>
      </c>
      <c r="C44" s="74">
        <v>10</v>
      </c>
      <c r="D44" s="75" t="s">
        <v>392</v>
      </c>
      <c r="E44" s="75" t="s">
        <v>301</v>
      </c>
      <c r="F44" s="75" t="s">
        <v>256</v>
      </c>
      <c r="G44" s="75" t="s">
        <v>302</v>
      </c>
      <c r="H44" s="76">
        <v>49</v>
      </c>
      <c r="I44" s="76" t="s">
        <v>431</v>
      </c>
      <c r="J44" s="89">
        <v>43</v>
      </c>
      <c r="K44" s="76" t="s">
        <v>432</v>
      </c>
    </row>
    <row r="45" spans="1:11" s="47" customFormat="1" ht="59.25" customHeight="1" x14ac:dyDescent="0.25">
      <c r="A45" s="74">
        <v>98</v>
      </c>
      <c r="B45" s="75" t="s">
        <v>230</v>
      </c>
      <c r="C45" s="74">
        <v>10</v>
      </c>
      <c r="D45" s="75" t="s">
        <v>231</v>
      </c>
      <c r="E45" s="75" t="s">
        <v>47</v>
      </c>
      <c r="F45" s="75" t="s">
        <v>48</v>
      </c>
      <c r="G45" s="75" t="s">
        <v>232</v>
      </c>
      <c r="H45" s="76">
        <v>48.5</v>
      </c>
      <c r="I45" s="76" t="s">
        <v>431</v>
      </c>
      <c r="J45" s="89">
        <v>44</v>
      </c>
      <c r="K45" s="76" t="s">
        <v>432</v>
      </c>
    </row>
    <row r="46" spans="1:11" s="47" customFormat="1" ht="66" customHeight="1" x14ac:dyDescent="0.25">
      <c r="A46" s="74">
        <v>57</v>
      </c>
      <c r="B46" s="75" t="s">
        <v>289</v>
      </c>
      <c r="C46" s="74">
        <v>11</v>
      </c>
      <c r="D46" s="75" t="s">
        <v>290</v>
      </c>
      <c r="E46" s="75" t="s">
        <v>291</v>
      </c>
      <c r="F46" s="75" t="s">
        <v>68</v>
      </c>
      <c r="G46" s="75" t="s">
        <v>292</v>
      </c>
      <c r="H46" s="76">
        <v>47.95</v>
      </c>
      <c r="I46" s="76" t="s">
        <v>431</v>
      </c>
      <c r="J46" s="89">
        <v>45</v>
      </c>
      <c r="K46" s="76" t="s">
        <v>432</v>
      </c>
    </row>
    <row r="47" spans="1:11" s="47" customFormat="1" ht="59.25" customHeight="1" x14ac:dyDescent="0.25">
      <c r="A47" s="74">
        <v>53</v>
      </c>
      <c r="B47" s="75" t="s">
        <v>282</v>
      </c>
      <c r="C47" s="74">
        <v>9</v>
      </c>
      <c r="D47" s="75" t="s">
        <v>207</v>
      </c>
      <c r="E47" s="75" t="s">
        <v>47</v>
      </c>
      <c r="F47" s="75" t="s">
        <v>48</v>
      </c>
      <c r="G47" s="75" t="s">
        <v>208</v>
      </c>
      <c r="H47" s="76">
        <v>47.9</v>
      </c>
      <c r="I47" s="76" t="s">
        <v>431</v>
      </c>
      <c r="J47" s="89" t="s">
        <v>439</v>
      </c>
      <c r="K47" s="76" t="s">
        <v>432</v>
      </c>
    </row>
    <row r="48" spans="1:11" s="47" customFormat="1" ht="66" customHeight="1" x14ac:dyDescent="0.25">
      <c r="A48" s="74">
        <v>64</v>
      </c>
      <c r="B48" s="75" t="s">
        <v>266</v>
      </c>
      <c r="C48" s="74">
        <v>11</v>
      </c>
      <c r="D48" s="75" t="s">
        <v>267</v>
      </c>
      <c r="E48" s="75" t="s">
        <v>18</v>
      </c>
      <c r="F48" s="75" t="s">
        <v>19</v>
      </c>
      <c r="G48" s="75" t="s">
        <v>268</v>
      </c>
      <c r="H48" s="76">
        <v>47.9</v>
      </c>
      <c r="I48" s="76" t="s">
        <v>431</v>
      </c>
      <c r="J48" s="89" t="s">
        <v>439</v>
      </c>
      <c r="K48" s="76" t="s">
        <v>432</v>
      </c>
    </row>
    <row r="49" spans="1:11" s="47" customFormat="1" ht="59.25" customHeight="1" x14ac:dyDescent="0.25">
      <c r="A49" s="74">
        <v>29</v>
      </c>
      <c r="B49" s="75" t="s">
        <v>55</v>
      </c>
      <c r="C49" s="74">
        <v>9</v>
      </c>
      <c r="D49" s="75" t="s">
        <v>56</v>
      </c>
      <c r="E49" s="75" t="s">
        <v>57</v>
      </c>
      <c r="F49" s="75" t="s">
        <v>58</v>
      </c>
      <c r="G49" s="75" t="s">
        <v>59</v>
      </c>
      <c r="H49" s="76">
        <v>46.65</v>
      </c>
      <c r="I49" s="76" t="s">
        <v>431</v>
      </c>
      <c r="J49" s="89">
        <v>48</v>
      </c>
      <c r="K49" s="76" t="s">
        <v>432</v>
      </c>
    </row>
    <row r="50" spans="1:11" s="47" customFormat="1" ht="66" customHeight="1" x14ac:dyDescent="0.25">
      <c r="A50" s="74">
        <v>83</v>
      </c>
      <c r="B50" s="75" t="s">
        <v>35</v>
      </c>
      <c r="C50" s="74">
        <v>11</v>
      </c>
      <c r="D50" s="75" t="s">
        <v>36</v>
      </c>
      <c r="E50" s="75" t="s">
        <v>37</v>
      </c>
      <c r="F50" s="75" t="s">
        <v>38</v>
      </c>
      <c r="G50" s="75" t="s">
        <v>39</v>
      </c>
      <c r="H50" s="76">
        <v>45.85</v>
      </c>
      <c r="I50" s="76" t="s">
        <v>431</v>
      </c>
      <c r="J50" s="89">
        <v>49</v>
      </c>
      <c r="K50" s="76" t="s">
        <v>432</v>
      </c>
    </row>
    <row r="51" spans="1:11" s="47" customFormat="1" ht="59.25" customHeight="1" x14ac:dyDescent="0.25">
      <c r="A51" s="74">
        <v>79</v>
      </c>
      <c r="B51" s="75" t="s">
        <v>351</v>
      </c>
      <c r="C51" s="74">
        <v>10</v>
      </c>
      <c r="D51" s="75" t="s">
        <v>352</v>
      </c>
      <c r="E51" s="75" t="s">
        <v>57</v>
      </c>
      <c r="F51" s="75" t="s">
        <v>58</v>
      </c>
      <c r="G51" s="75" t="s">
        <v>353</v>
      </c>
      <c r="H51" s="76">
        <v>45.6</v>
      </c>
      <c r="I51" s="76" t="s">
        <v>431</v>
      </c>
      <c r="J51" s="89">
        <v>50</v>
      </c>
      <c r="K51" s="76" t="s">
        <v>432</v>
      </c>
    </row>
    <row r="52" spans="1:11" s="47" customFormat="1" ht="66" customHeight="1" x14ac:dyDescent="0.25">
      <c r="A52" s="74">
        <v>20</v>
      </c>
      <c r="B52" s="75" t="s">
        <v>390</v>
      </c>
      <c r="C52" s="74">
        <v>11</v>
      </c>
      <c r="D52" s="75" t="s">
        <v>17</v>
      </c>
      <c r="E52" s="75" t="s">
        <v>18</v>
      </c>
      <c r="F52" s="75" t="s">
        <v>19</v>
      </c>
      <c r="G52" s="75" t="s">
        <v>20</v>
      </c>
      <c r="H52" s="76">
        <v>45.55</v>
      </c>
      <c r="I52" s="76" t="s">
        <v>431</v>
      </c>
      <c r="J52" s="89" t="s">
        <v>440</v>
      </c>
      <c r="K52" s="76" t="s">
        <v>432</v>
      </c>
    </row>
    <row r="53" spans="1:11" s="47" customFormat="1" ht="59.25" customHeight="1" x14ac:dyDescent="0.25">
      <c r="A53" s="74">
        <v>4</v>
      </c>
      <c r="B53" s="75" t="s">
        <v>277</v>
      </c>
      <c r="C53" s="74">
        <v>10</v>
      </c>
      <c r="D53" s="75" t="s">
        <v>246</v>
      </c>
      <c r="E53" s="75" t="s">
        <v>247</v>
      </c>
      <c r="F53" s="75" t="s">
        <v>48</v>
      </c>
      <c r="G53" s="75" t="s">
        <v>248</v>
      </c>
      <c r="H53" s="76">
        <v>44.55</v>
      </c>
      <c r="I53" s="76" t="s">
        <v>431</v>
      </c>
      <c r="J53" s="89" t="s">
        <v>440</v>
      </c>
      <c r="K53" s="76" t="s">
        <v>432</v>
      </c>
    </row>
    <row r="54" spans="1:11" s="47" customFormat="1" ht="66" customHeight="1" x14ac:dyDescent="0.25">
      <c r="A54" s="74">
        <v>38</v>
      </c>
      <c r="B54" s="75" t="s">
        <v>366</v>
      </c>
      <c r="C54" s="74">
        <v>9</v>
      </c>
      <c r="D54" s="75" t="s">
        <v>367</v>
      </c>
      <c r="E54" s="75" t="s">
        <v>368</v>
      </c>
      <c r="F54" s="75" t="s">
        <v>256</v>
      </c>
      <c r="G54" s="75" t="s">
        <v>369</v>
      </c>
      <c r="H54" s="76">
        <v>44.05</v>
      </c>
      <c r="I54" s="76" t="s">
        <v>431</v>
      </c>
      <c r="J54" s="89">
        <v>53</v>
      </c>
      <c r="K54" s="76" t="s">
        <v>432</v>
      </c>
    </row>
    <row r="55" spans="1:11" s="47" customFormat="1" ht="59.25" customHeight="1" x14ac:dyDescent="0.25">
      <c r="A55" s="74">
        <v>23</v>
      </c>
      <c r="B55" s="75" t="s">
        <v>340</v>
      </c>
      <c r="C55" s="74">
        <v>11</v>
      </c>
      <c r="D55" s="75" t="s">
        <v>341</v>
      </c>
      <c r="E55" s="75" t="s">
        <v>342</v>
      </c>
      <c r="F55" s="75" t="s">
        <v>58</v>
      </c>
      <c r="G55" s="75" t="s">
        <v>343</v>
      </c>
      <c r="H55" s="76">
        <v>43.6</v>
      </c>
      <c r="I55" s="76" t="s">
        <v>431</v>
      </c>
      <c r="J55" s="89" t="s">
        <v>441</v>
      </c>
      <c r="K55" s="76" t="s">
        <v>432</v>
      </c>
    </row>
    <row r="56" spans="1:11" s="47" customFormat="1" ht="66" customHeight="1" x14ac:dyDescent="0.25">
      <c r="A56" s="74">
        <v>35</v>
      </c>
      <c r="B56" s="75" t="s">
        <v>21</v>
      </c>
      <c r="C56" s="74">
        <v>11</v>
      </c>
      <c r="D56" s="75" t="s">
        <v>22</v>
      </c>
      <c r="E56" s="75" t="s">
        <v>23</v>
      </c>
      <c r="F56" s="75" t="s">
        <v>24</v>
      </c>
      <c r="G56" s="75" t="s">
        <v>25</v>
      </c>
      <c r="H56" s="76">
        <v>43.6</v>
      </c>
      <c r="I56" s="76" t="s">
        <v>431</v>
      </c>
      <c r="J56" s="89" t="s">
        <v>441</v>
      </c>
      <c r="K56" s="76" t="s">
        <v>432</v>
      </c>
    </row>
    <row r="57" spans="1:11" s="47" customFormat="1" ht="58.5" customHeight="1" x14ac:dyDescent="0.25">
      <c r="A57" s="74">
        <v>7</v>
      </c>
      <c r="B57" s="75" t="s">
        <v>70</v>
      </c>
      <c r="C57" s="74">
        <v>11</v>
      </c>
      <c r="D57" s="75" t="s">
        <v>71</v>
      </c>
      <c r="E57" s="75" t="s">
        <v>18</v>
      </c>
      <c r="F57" s="75" t="s">
        <v>19</v>
      </c>
      <c r="G57" s="75" t="s">
        <v>72</v>
      </c>
      <c r="H57" s="76">
        <v>43.25</v>
      </c>
      <c r="I57" s="76" t="s">
        <v>431</v>
      </c>
      <c r="J57" s="89">
        <v>56</v>
      </c>
      <c r="K57" s="76" t="s">
        <v>432</v>
      </c>
    </row>
    <row r="58" spans="1:11" s="47" customFormat="1" ht="58.5" customHeight="1" x14ac:dyDescent="0.25">
      <c r="A58" s="74">
        <v>46</v>
      </c>
      <c r="B58" s="75" t="s">
        <v>330</v>
      </c>
      <c r="C58" s="74">
        <v>9</v>
      </c>
      <c r="D58" s="75" t="s">
        <v>331</v>
      </c>
      <c r="E58" s="75" t="s">
        <v>42</v>
      </c>
      <c r="F58" s="75" t="s">
        <v>43</v>
      </c>
      <c r="G58" s="75" t="s">
        <v>332</v>
      </c>
      <c r="H58" s="76">
        <v>42.15</v>
      </c>
      <c r="I58" s="76" t="s">
        <v>431</v>
      </c>
      <c r="J58" s="89">
        <v>57</v>
      </c>
      <c r="K58" s="76" t="s">
        <v>432</v>
      </c>
    </row>
    <row r="59" spans="1:11" s="47" customFormat="1" ht="58.5" customHeight="1" x14ac:dyDescent="0.25">
      <c r="A59" s="74">
        <v>16</v>
      </c>
      <c r="B59" s="75" t="s">
        <v>227</v>
      </c>
      <c r="C59" s="74">
        <v>11</v>
      </c>
      <c r="D59" s="75" t="s">
        <v>228</v>
      </c>
      <c r="E59" s="75" t="s">
        <v>18</v>
      </c>
      <c r="F59" s="75" t="s">
        <v>19</v>
      </c>
      <c r="G59" s="75" t="s">
        <v>229</v>
      </c>
      <c r="H59" s="76">
        <v>41.9</v>
      </c>
      <c r="I59" s="76" t="s">
        <v>431</v>
      </c>
      <c r="J59" s="89">
        <v>58</v>
      </c>
      <c r="K59" s="76" t="s">
        <v>432</v>
      </c>
    </row>
    <row r="60" spans="1:11" s="47" customFormat="1" ht="58.5" customHeight="1" x14ac:dyDescent="0.25">
      <c r="A60" s="74">
        <v>87</v>
      </c>
      <c r="B60" s="75" t="s">
        <v>383</v>
      </c>
      <c r="C60" s="74">
        <v>10</v>
      </c>
      <c r="D60" s="75" t="s">
        <v>384</v>
      </c>
      <c r="E60" s="75" t="s">
        <v>385</v>
      </c>
      <c r="F60" s="75" t="s">
        <v>256</v>
      </c>
      <c r="G60" s="75" t="s">
        <v>386</v>
      </c>
      <c r="H60" s="76">
        <v>41.85</v>
      </c>
      <c r="I60" s="76" t="s">
        <v>431</v>
      </c>
      <c r="J60" s="89">
        <v>59</v>
      </c>
      <c r="K60" s="76" t="s">
        <v>432</v>
      </c>
    </row>
    <row r="61" spans="1:11" s="47" customFormat="1" ht="58.5" customHeight="1" x14ac:dyDescent="0.25">
      <c r="A61" s="74">
        <v>47</v>
      </c>
      <c r="B61" s="75" t="s">
        <v>200</v>
      </c>
      <c r="C61" s="74">
        <v>11</v>
      </c>
      <c r="D61" s="75" t="s">
        <v>201</v>
      </c>
      <c r="E61" s="75" t="s">
        <v>52</v>
      </c>
      <c r="F61" s="75" t="s">
        <v>53</v>
      </c>
      <c r="G61" s="75" t="s">
        <v>202</v>
      </c>
      <c r="H61" s="76">
        <v>41.7</v>
      </c>
      <c r="I61" s="76" t="s">
        <v>431</v>
      </c>
      <c r="J61" s="89">
        <v>60</v>
      </c>
      <c r="K61" s="76" t="s">
        <v>432</v>
      </c>
    </row>
    <row r="62" spans="1:11" s="47" customFormat="1" ht="58.5" customHeight="1" x14ac:dyDescent="0.25">
      <c r="A62" s="74">
        <v>101</v>
      </c>
      <c r="B62" s="75" t="s">
        <v>344</v>
      </c>
      <c r="C62" s="74">
        <v>10</v>
      </c>
      <c r="D62" s="75" t="s">
        <v>345</v>
      </c>
      <c r="E62" s="75" t="s">
        <v>18</v>
      </c>
      <c r="F62" s="75" t="s">
        <v>19</v>
      </c>
      <c r="G62" s="75" t="s">
        <v>346</v>
      </c>
      <c r="H62" s="76">
        <v>41.35</v>
      </c>
      <c r="I62" s="76" t="s">
        <v>431</v>
      </c>
      <c r="J62" s="89">
        <v>61</v>
      </c>
      <c r="K62" s="76" t="s">
        <v>432</v>
      </c>
    </row>
    <row r="63" spans="1:11" s="47" customFormat="1" ht="58.5" customHeight="1" x14ac:dyDescent="0.25">
      <c r="A63" s="74">
        <v>89</v>
      </c>
      <c r="B63" s="75" t="s">
        <v>91</v>
      </c>
      <c r="C63" s="74">
        <v>11</v>
      </c>
      <c r="D63" s="75" t="s">
        <v>92</v>
      </c>
      <c r="E63" s="75" t="s">
        <v>18</v>
      </c>
      <c r="F63" s="75" t="s">
        <v>19</v>
      </c>
      <c r="G63" s="75" t="s">
        <v>93</v>
      </c>
      <c r="H63" s="76">
        <v>41.3</v>
      </c>
      <c r="I63" s="76" t="s">
        <v>431</v>
      </c>
      <c r="J63" s="89">
        <v>62</v>
      </c>
      <c r="K63" s="76" t="s">
        <v>432</v>
      </c>
    </row>
    <row r="64" spans="1:11" s="47" customFormat="1" ht="58.5" customHeight="1" x14ac:dyDescent="0.25">
      <c r="A64" s="74">
        <v>26</v>
      </c>
      <c r="B64" s="75" t="s">
        <v>73</v>
      </c>
      <c r="C64" s="74">
        <v>9</v>
      </c>
      <c r="D64" s="75" t="s">
        <v>74</v>
      </c>
      <c r="E64" s="75" t="s">
        <v>18</v>
      </c>
      <c r="F64" s="75" t="s">
        <v>19</v>
      </c>
      <c r="G64" s="75" t="s">
        <v>75</v>
      </c>
      <c r="H64" s="76">
        <v>40.75</v>
      </c>
      <c r="I64" s="76" t="s">
        <v>431</v>
      </c>
      <c r="J64" s="89" t="s">
        <v>442</v>
      </c>
      <c r="K64" s="76" t="s">
        <v>432</v>
      </c>
    </row>
    <row r="65" spans="1:11" s="47" customFormat="1" ht="58.5" customHeight="1" x14ac:dyDescent="0.25">
      <c r="A65" s="74">
        <v>90</v>
      </c>
      <c r="B65" s="75" t="s">
        <v>86</v>
      </c>
      <c r="C65" s="74">
        <v>10</v>
      </c>
      <c r="D65" s="75" t="s">
        <v>87</v>
      </c>
      <c r="E65" s="75" t="s">
        <v>88</v>
      </c>
      <c r="F65" s="75" t="s">
        <v>89</v>
      </c>
      <c r="G65" s="75" t="s">
        <v>90</v>
      </c>
      <c r="H65" s="76">
        <v>40.75</v>
      </c>
      <c r="I65" s="76" t="s">
        <v>431</v>
      </c>
      <c r="J65" s="89" t="s">
        <v>442</v>
      </c>
      <c r="K65" s="76" t="s">
        <v>432</v>
      </c>
    </row>
    <row r="66" spans="1:11" s="47" customFormat="1" ht="58.5" customHeight="1" x14ac:dyDescent="0.25">
      <c r="A66" s="74">
        <v>82</v>
      </c>
      <c r="B66" s="75" t="s">
        <v>373</v>
      </c>
      <c r="C66" s="74">
        <v>11</v>
      </c>
      <c r="D66" s="75" t="s">
        <v>374</v>
      </c>
      <c r="E66" s="75" t="s">
        <v>18</v>
      </c>
      <c r="F66" s="75" t="s">
        <v>19</v>
      </c>
      <c r="G66" s="75" t="s">
        <v>375</v>
      </c>
      <c r="H66" s="76">
        <v>40.5</v>
      </c>
      <c r="I66" s="76" t="s">
        <v>431</v>
      </c>
      <c r="J66" s="89">
        <v>65</v>
      </c>
      <c r="K66" s="76" t="s">
        <v>432</v>
      </c>
    </row>
    <row r="67" spans="1:11" s="47" customFormat="1" ht="58.5" customHeight="1" x14ac:dyDescent="0.25">
      <c r="A67" s="74">
        <v>94</v>
      </c>
      <c r="B67" s="75" t="s">
        <v>171</v>
      </c>
      <c r="C67" s="74">
        <v>11</v>
      </c>
      <c r="D67" s="75" t="s">
        <v>172</v>
      </c>
      <c r="E67" s="75" t="s">
        <v>18</v>
      </c>
      <c r="F67" s="75" t="s">
        <v>19</v>
      </c>
      <c r="G67" s="75" t="s">
        <v>173</v>
      </c>
      <c r="H67" s="76">
        <v>40.35</v>
      </c>
      <c r="I67" s="76" t="s">
        <v>431</v>
      </c>
      <c r="J67" s="89">
        <v>66</v>
      </c>
      <c r="K67" s="76" t="s">
        <v>432</v>
      </c>
    </row>
    <row r="68" spans="1:11" s="47" customFormat="1" ht="58.5" customHeight="1" x14ac:dyDescent="0.25">
      <c r="A68" s="74">
        <v>85</v>
      </c>
      <c r="B68" s="75" t="s">
        <v>376</v>
      </c>
      <c r="C68" s="74">
        <v>11</v>
      </c>
      <c r="D68" s="75" t="s">
        <v>377</v>
      </c>
      <c r="E68" s="75" t="s">
        <v>18</v>
      </c>
      <c r="F68" s="75" t="s">
        <v>19</v>
      </c>
      <c r="G68" s="75" t="s">
        <v>378</v>
      </c>
      <c r="H68" s="76">
        <v>39.85</v>
      </c>
      <c r="I68" s="76" t="s">
        <v>431</v>
      </c>
      <c r="J68" s="89">
        <v>67</v>
      </c>
      <c r="K68" s="76" t="s">
        <v>432</v>
      </c>
    </row>
    <row r="69" spans="1:11" s="47" customFormat="1" ht="58.5" customHeight="1" x14ac:dyDescent="0.25">
      <c r="A69" s="74">
        <v>105</v>
      </c>
      <c r="B69" s="75" t="s">
        <v>126</v>
      </c>
      <c r="C69" s="74">
        <v>11</v>
      </c>
      <c r="D69" s="75" t="s">
        <v>127</v>
      </c>
      <c r="E69" s="75" t="s">
        <v>128</v>
      </c>
      <c r="F69" s="75" t="s">
        <v>63</v>
      </c>
      <c r="G69" s="75" t="s">
        <v>129</v>
      </c>
      <c r="H69" s="76">
        <v>39.700000000000003</v>
      </c>
      <c r="I69" s="76" t="s">
        <v>431</v>
      </c>
      <c r="J69" s="89">
        <v>68</v>
      </c>
      <c r="K69" s="76" t="s">
        <v>432</v>
      </c>
    </row>
    <row r="70" spans="1:11" s="47" customFormat="1" ht="58.5" customHeight="1" x14ac:dyDescent="0.25">
      <c r="A70" s="74">
        <v>3</v>
      </c>
      <c r="B70" s="75" t="s">
        <v>195</v>
      </c>
      <c r="C70" s="74">
        <v>11</v>
      </c>
      <c r="D70" s="75" t="s">
        <v>196</v>
      </c>
      <c r="E70" s="75" t="s">
        <v>197</v>
      </c>
      <c r="F70" s="75" t="s">
        <v>198</v>
      </c>
      <c r="G70" s="75" t="s">
        <v>199</v>
      </c>
      <c r="H70" s="76">
        <v>39.25</v>
      </c>
      <c r="I70" s="76" t="s">
        <v>431</v>
      </c>
      <c r="J70" s="89">
        <v>69</v>
      </c>
      <c r="K70" s="76" t="s">
        <v>432</v>
      </c>
    </row>
    <row r="71" spans="1:11" s="47" customFormat="1" ht="58.5" customHeight="1" x14ac:dyDescent="0.25">
      <c r="A71" s="74">
        <v>19</v>
      </c>
      <c r="B71" s="75" t="s">
        <v>359</v>
      </c>
      <c r="C71" s="74">
        <v>8</v>
      </c>
      <c r="D71" s="75" t="s">
        <v>360</v>
      </c>
      <c r="E71" s="75" t="s">
        <v>361</v>
      </c>
      <c r="F71" s="75" t="s">
        <v>362</v>
      </c>
      <c r="G71" s="75" t="s">
        <v>363</v>
      </c>
      <c r="H71" s="76">
        <v>38.9</v>
      </c>
      <c r="I71" s="76" t="s">
        <v>431</v>
      </c>
      <c r="J71" s="89" t="s">
        <v>443</v>
      </c>
      <c r="K71" s="76" t="s">
        <v>432</v>
      </c>
    </row>
    <row r="72" spans="1:11" s="47" customFormat="1" ht="58.5" customHeight="1" x14ac:dyDescent="0.25">
      <c r="A72" s="74">
        <v>43</v>
      </c>
      <c r="B72" s="75" t="s">
        <v>174</v>
      </c>
      <c r="C72" s="74">
        <v>10</v>
      </c>
      <c r="D72" s="75" t="s">
        <v>175</v>
      </c>
      <c r="E72" s="75" t="s">
        <v>176</v>
      </c>
      <c r="F72" s="75" t="s">
        <v>256</v>
      </c>
      <c r="G72" s="75" t="s">
        <v>177</v>
      </c>
      <c r="H72" s="76">
        <v>38.9</v>
      </c>
      <c r="I72" s="76" t="s">
        <v>431</v>
      </c>
      <c r="J72" s="89" t="s">
        <v>443</v>
      </c>
      <c r="K72" s="76" t="s">
        <v>432</v>
      </c>
    </row>
    <row r="73" spans="1:11" s="47" customFormat="1" ht="58.5" customHeight="1" x14ac:dyDescent="0.25">
      <c r="A73" s="74">
        <v>106</v>
      </c>
      <c r="B73" s="75" t="s">
        <v>258</v>
      </c>
      <c r="C73" s="74">
        <v>11</v>
      </c>
      <c r="D73" s="75" t="s">
        <v>142</v>
      </c>
      <c r="E73" s="75" t="s">
        <v>47</v>
      </c>
      <c r="F73" s="75" t="s">
        <v>198</v>
      </c>
      <c r="G73" s="75" t="s">
        <v>259</v>
      </c>
      <c r="H73" s="76">
        <v>38.65</v>
      </c>
      <c r="I73" s="76" t="s">
        <v>431</v>
      </c>
      <c r="J73" s="89">
        <v>72</v>
      </c>
      <c r="K73" s="76" t="s">
        <v>432</v>
      </c>
    </row>
    <row r="74" spans="1:11" s="47" customFormat="1" ht="58.5" customHeight="1" x14ac:dyDescent="0.25">
      <c r="A74" s="74">
        <v>69</v>
      </c>
      <c r="B74" s="75" t="s">
        <v>111</v>
      </c>
      <c r="C74" s="74">
        <v>11</v>
      </c>
      <c r="D74" s="75" t="s">
        <v>112</v>
      </c>
      <c r="E74" s="75" t="s">
        <v>18</v>
      </c>
      <c r="F74" s="75" t="s">
        <v>19</v>
      </c>
      <c r="G74" s="75" t="s">
        <v>113</v>
      </c>
      <c r="H74" s="76">
        <v>38.4</v>
      </c>
      <c r="I74" s="76" t="s">
        <v>431</v>
      </c>
      <c r="J74" s="89">
        <v>73</v>
      </c>
      <c r="K74" s="76" t="s">
        <v>432</v>
      </c>
    </row>
    <row r="75" spans="1:11" s="47" customFormat="1" ht="58.5" customHeight="1" x14ac:dyDescent="0.25">
      <c r="A75" s="74">
        <v>2</v>
      </c>
      <c r="B75" s="75" t="s">
        <v>120</v>
      </c>
      <c r="C75" s="74">
        <v>10</v>
      </c>
      <c r="D75" s="75" t="s">
        <v>121</v>
      </c>
      <c r="E75" s="75" t="s">
        <v>18</v>
      </c>
      <c r="F75" s="75" t="s">
        <v>19</v>
      </c>
      <c r="G75" s="75" t="s">
        <v>122</v>
      </c>
      <c r="H75" s="76">
        <v>38.35</v>
      </c>
      <c r="I75" s="76" t="s">
        <v>431</v>
      </c>
      <c r="J75" s="89">
        <v>74</v>
      </c>
      <c r="K75" s="76" t="s">
        <v>432</v>
      </c>
    </row>
    <row r="76" spans="1:11" s="47" customFormat="1" ht="58.5" customHeight="1" x14ac:dyDescent="0.25">
      <c r="A76" s="74">
        <v>42</v>
      </c>
      <c r="B76" s="75" t="s">
        <v>245</v>
      </c>
      <c r="C76" s="74">
        <v>11</v>
      </c>
      <c r="D76" s="75" t="s">
        <v>246</v>
      </c>
      <c r="E76" s="75" t="s">
        <v>247</v>
      </c>
      <c r="F76" s="75" t="s">
        <v>198</v>
      </c>
      <c r="G76" s="75" t="s">
        <v>248</v>
      </c>
      <c r="H76" s="76">
        <v>38.35</v>
      </c>
      <c r="I76" s="76" t="s">
        <v>431</v>
      </c>
      <c r="J76" s="89">
        <v>75</v>
      </c>
      <c r="K76" s="76" t="s">
        <v>432</v>
      </c>
    </row>
    <row r="77" spans="1:11" s="47" customFormat="1" ht="58.5" customHeight="1" x14ac:dyDescent="0.25">
      <c r="A77" s="74">
        <v>58</v>
      </c>
      <c r="B77" s="75" t="s">
        <v>260</v>
      </c>
      <c r="C77" s="74">
        <v>11</v>
      </c>
      <c r="D77" s="75" t="s">
        <v>391</v>
      </c>
      <c r="E77" s="75" t="s">
        <v>132</v>
      </c>
      <c r="F77" s="75" t="s">
        <v>89</v>
      </c>
      <c r="G77" s="75" t="s">
        <v>244</v>
      </c>
      <c r="H77" s="76">
        <v>38.15</v>
      </c>
      <c r="I77" s="76" t="s">
        <v>431</v>
      </c>
      <c r="J77" s="89">
        <v>76</v>
      </c>
      <c r="K77" s="76" t="s">
        <v>432</v>
      </c>
    </row>
    <row r="78" spans="1:11" s="47" customFormat="1" ht="58.5" customHeight="1" x14ac:dyDescent="0.25">
      <c r="A78" s="74">
        <v>18</v>
      </c>
      <c r="B78" s="75" t="s">
        <v>65</v>
      </c>
      <c r="C78" s="74">
        <v>11</v>
      </c>
      <c r="D78" s="75" t="s">
        <v>66</v>
      </c>
      <c r="E78" s="75" t="s">
        <v>67</v>
      </c>
      <c r="F78" s="75" t="s">
        <v>68</v>
      </c>
      <c r="G78" s="75" t="s">
        <v>69</v>
      </c>
      <c r="H78" s="76">
        <v>36.799999999999997</v>
      </c>
      <c r="I78" s="76" t="s">
        <v>431</v>
      </c>
      <c r="J78" s="89">
        <v>77</v>
      </c>
      <c r="K78" s="76" t="s">
        <v>432</v>
      </c>
    </row>
    <row r="79" spans="1:11" s="47" customFormat="1" ht="58.5" customHeight="1" x14ac:dyDescent="0.25">
      <c r="A79" s="74">
        <v>59</v>
      </c>
      <c r="B79" s="75" t="s">
        <v>150</v>
      </c>
      <c r="C79" s="74">
        <v>11</v>
      </c>
      <c r="D79" s="75" t="s">
        <v>151</v>
      </c>
      <c r="E79" s="75" t="s">
        <v>152</v>
      </c>
      <c r="F79" s="75" t="s">
        <v>198</v>
      </c>
      <c r="G79" s="75" t="s">
        <v>153</v>
      </c>
      <c r="H79" s="76">
        <v>36.450000000000003</v>
      </c>
      <c r="I79" s="76" t="s">
        <v>431</v>
      </c>
      <c r="J79" s="89">
        <v>78</v>
      </c>
      <c r="K79" s="76" t="s">
        <v>432</v>
      </c>
    </row>
    <row r="80" spans="1:11" s="47" customFormat="1" ht="58.5" customHeight="1" x14ac:dyDescent="0.25">
      <c r="A80" s="74">
        <v>54</v>
      </c>
      <c r="B80" s="75" t="s">
        <v>123</v>
      </c>
      <c r="C80" s="74">
        <v>8</v>
      </c>
      <c r="D80" s="75" t="s">
        <v>124</v>
      </c>
      <c r="E80" s="75" t="s">
        <v>125</v>
      </c>
      <c r="F80" s="75" t="s">
        <v>38</v>
      </c>
      <c r="G80" s="75" t="s">
        <v>39</v>
      </c>
      <c r="H80" s="76">
        <v>36.4</v>
      </c>
      <c r="I80" s="76" t="s">
        <v>431</v>
      </c>
      <c r="J80" s="89">
        <v>79</v>
      </c>
      <c r="K80" s="76" t="s">
        <v>432</v>
      </c>
    </row>
    <row r="81" spans="1:11" s="47" customFormat="1" ht="58.5" customHeight="1" x14ac:dyDescent="0.25">
      <c r="A81" s="74">
        <v>68</v>
      </c>
      <c r="B81" s="75" t="s">
        <v>144</v>
      </c>
      <c r="C81" s="74">
        <v>11</v>
      </c>
      <c r="D81" s="75" t="s">
        <v>145</v>
      </c>
      <c r="E81" s="75" t="s">
        <v>146</v>
      </c>
      <c r="F81" s="75" t="s">
        <v>63</v>
      </c>
      <c r="G81" s="75" t="s">
        <v>147</v>
      </c>
      <c r="H81" s="76">
        <v>35.9</v>
      </c>
      <c r="I81" s="76" t="s">
        <v>431</v>
      </c>
      <c r="J81" s="89">
        <v>80</v>
      </c>
      <c r="K81" s="76" t="s">
        <v>432</v>
      </c>
    </row>
    <row r="82" spans="1:11" s="47" customFormat="1" ht="58.5" customHeight="1" x14ac:dyDescent="0.25">
      <c r="A82" s="74">
        <v>8</v>
      </c>
      <c r="B82" s="75" t="s">
        <v>215</v>
      </c>
      <c r="C82" s="74">
        <v>11</v>
      </c>
      <c r="D82" s="75" t="s">
        <v>216</v>
      </c>
      <c r="E82" s="75" t="s">
        <v>217</v>
      </c>
      <c r="F82" s="75" t="s">
        <v>218</v>
      </c>
      <c r="G82" s="75" t="s">
        <v>219</v>
      </c>
      <c r="H82" s="76">
        <v>34.9</v>
      </c>
      <c r="I82" s="76" t="s">
        <v>431</v>
      </c>
      <c r="J82" s="89">
        <v>81</v>
      </c>
      <c r="K82" s="76" t="s">
        <v>432</v>
      </c>
    </row>
    <row r="83" spans="1:11" s="47" customFormat="1" ht="58.5" customHeight="1" x14ac:dyDescent="0.25">
      <c r="A83" s="74">
        <v>84</v>
      </c>
      <c r="B83" s="75" t="s">
        <v>286</v>
      </c>
      <c r="C83" s="74">
        <v>11</v>
      </c>
      <c r="D83" s="75" t="s">
        <v>287</v>
      </c>
      <c r="E83" s="75" t="s">
        <v>47</v>
      </c>
      <c r="F83" s="75" t="s">
        <v>198</v>
      </c>
      <c r="G83" s="75" t="s">
        <v>288</v>
      </c>
      <c r="H83" s="76">
        <v>34.549999999999997</v>
      </c>
      <c r="I83" s="76" t="s">
        <v>431</v>
      </c>
      <c r="J83" s="89">
        <v>82</v>
      </c>
      <c r="K83" s="76" t="s">
        <v>432</v>
      </c>
    </row>
    <row r="84" spans="1:11" s="47" customFormat="1" ht="58.5" customHeight="1" x14ac:dyDescent="0.25">
      <c r="A84" s="74">
        <v>73</v>
      </c>
      <c r="B84" s="75" t="s">
        <v>100</v>
      </c>
      <c r="C84" s="74">
        <v>9</v>
      </c>
      <c r="D84" s="75" t="s">
        <v>101</v>
      </c>
      <c r="E84" s="75" t="s">
        <v>62</v>
      </c>
      <c r="F84" s="75" t="s">
        <v>256</v>
      </c>
      <c r="G84" s="75" t="s">
        <v>64</v>
      </c>
      <c r="H84" s="76">
        <v>33.85</v>
      </c>
      <c r="I84" s="76" t="s">
        <v>431</v>
      </c>
      <c r="J84" s="89">
        <v>83</v>
      </c>
      <c r="K84" s="76" t="s">
        <v>432</v>
      </c>
    </row>
    <row r="85" spans="1:11" s="47" customFormat="1" ht="58.5" customHeight="1" x14ac:dyDescent="0.25">
      <c r="A85" s="74">
        <v>22</v>
      </c>
      <c r="B85" s="75" t="s">
        <v>203</v>
      </c>
      <c r="C85" s="74">
        <v>8</v>
      </c>
      <c r="D85" s="75" t="s">
        <v>204</v>
      </c>
      <c r="E85" s="75" t="s">
        <v>18</v>
      </c>
      <c r="F85" s="75" t="s">
        <v>19</v>
      </c>
      <c r="G85" s="75" t="s">
        <v>205</v>
      </c>
      <c r="H85" s="76">
        <v>33.65</v>
      </c>
      <c r="I85" s="76" t="s">
        <v>431</v>
      </c>
      <c r="J85" s="89" t="s">
        <v>444</v>
      </c>
      <c r="K85" s="76" t="s">
        <v>432</v>
      </c>
    </row>
    <row r="86" spans="1:11" s="47" customFormat="1" ht="58.5" customHeight="1" x14ac:dyDescent="0.25">
      <c r="A86" s="74">
        <v>48</v>
      </c>
      <c r="B86" s="75" t="s">
        <v>307</v>
      </c>
      <c r="C86" s="74">
        <v>11</v>
      </c>
      <c r="D86" s="75" t="s">
        <v>308</v>
      </c>
      <c r="E86" s="75" t="s">
        <v>18</v>
      </c>
      <c r="F86" s="75" t="s">
        <v>19</v>
      </c>
      <c r="G86" s="75" t="s">
        <v>309</v>
      </c>
      <c r="H86" s="76">
        <v>33.65</v>
      </c>
      <c r="I86" s="76" t="s">
        <v>431</v>
      </c>
      <c r="J86" s="89" t="s">
        <v>444</v>
      </c>
      <c r="K86" s="76" t="s">
        <v>432</v>
      </c>
    </row>
    <row r="87" spans="1:11" s="47" customFormat="1" ht="58.5" customHeight="1" x14ac:dyDescent="0.25">
      <c r="A87" s="74">
        <v>55</v>
      </c>
      <c r="B87" s="75" t="s">
        <v>304</v>
      </c>
      <c r="C87" s="74">
        <v>8</v>
      </c>
      <c r="D87" s="75" t="s">
        <v>305</v>
      </c>
      <c r="E87" s="75" t="s">
        <v>42</v>
      </c>
      <c r="F87" s="75" t="s">
        <v>115</v>
      </c>
      <c r="G87" s="75" t="s">
        <v>306</v>
      </c>
      <c r="H87" s="76">
        <v>33.299999999999997</v>
      </c>
      <c r="I87" s="76" t="s">
        <v>431</v>
      </c>
      <c r="J87" s="89">
        <v>86</v>
      </c>
      <c r="K87" s="76" t="s">
        <v>432</v>
      </c>
    </row>
    <row r="88" spans="1:11" s="47" customFormat="1" ht="58.5" customHeight="1" x14ac:dyDescent="0.25">
      <c r="A88" s="74">
        <v>95</v>
      </c>
      <c r="B88" s="75" t="s">
        <v>243</v>
      </c>
      <c r="C88" s="74">
        <v>11</v>
      </c>
      <c r="D88" s="75" t="s">
        <v>391</v>
      </c>
      <c r="E88" s="75" t="s">
        <v>132</v>
      </c>
      <c r="F88" s="75" t="s">
        <v>89</v>
      </c>
      <c r="G88" s="75" t="s">
        <v>244</v>
      </c>
      <c r="H88" s="76">
        <v>33.049999999999997</v>
      </c>
      <c r="I88" s="76" t="s">
        <v>431</v>
      </c>
      <c r="J88" s="89">
        <v>87</v>
      </c>
      <c r="K88" s="76" t="s">
        <v>432</v>
      </c>
    </row>
    <row r="89" spans="1:11" s="47" customFormat="1" ht="58.5" customHeight="1" x14ac:dyDescent="0.25">
      <c r="A89" s="74">
        <v>67</v>
      </c>
      <c r="B89" s="75" t="s">
        <v>333</v>
      </c>
      <c r="C89" s="74">
        <v>11</v>
      </c>
      <c r="D89" s="75" t="s">
        <v>334</v>
      </c>
      <c r="E89" s="75" t="s">
        <v>335</v>
      </c>
      <c r="F89" s="75" t="s">
        <v>68</v>
      </c>
      <c r="G89" s="75" t="s">
        <v>336</v>
      </c>
      <c r="H89" s="76">
        <v>33</v>
      </c>
      <c r="I89" s="76" t="s">
        <v>431</v>
      </c>
      <c r="J89" s="89">
        <v>88</v>
      </c>
      <c r="K89" s="76" t="s">
        <v>432</v>
      </c>
    </row>
    <row r="90" spans="1:11" s="47" customFormat="1" ht="58.5" customHeight="1" x14ac:dyDescent="0.25">
      <c r="A90" s="74">
        <v>78</v>
      </c>
      <c r="B90" s="75" t="s">
        <v>295</v>
      </c>
      <c r="C90" s="74">
        <v>11</v>
      </c>
      <c r="D90" s="75" t="s">
        <v>296</v>
      </c>
      <c r="E90" s="75" t="s">
        <v>297</v>
      </c>
      <c r="F90" s="75" t="s">
        <v>298</v>
      </c>
      <c r="G90" s="75" t="s">
        <v>299</v>
      </c>
      <c r="H90" s="76">
        <v>32.85</v>
      </c>
      <c r="I90" s="76" t="s">
        <v>431</v>
      </c>
      <c r="J90" s="89">
        <v>89</v>
      </c>
      <c r="K90" s="76" t="s">
        <v>432</v>
      </c>
    </row>
    <row r="91" spans="1:11" s="47" customFormat="1" ht="58.5" customHeight="1" x14ac:dyDescent="0.25">
      <c r="A91" s="74">
        <v>71</v>
      </c>
      <c r="B91" s="75" t="s">
        <v>162</v>
      </c>
      <c r="C91" s="74">
        <v>9</v>
      </c>
      <c r="D91" s="75" t="s">
        <v>95</v>
      </c>
      <c r="E91" s="75" t="s">
        <v>57</v>
      </c>
      <c r="F91" s="75" t="s">
        <v>58</v>
      </c>
      <c r="G91" s="75" t="s">
        <v>96</v>
      </c>
      <c r="H91" s="76">
        <v>32.5</v>
      </c>
      <c r="I91" s="76" t="s">
        <v>431</v>
      </c>
      <c r="J91" s="89">
        <v>90</v>
      </c>
      <c r="K91" s="76" t="s">
        <v>432</v>
      </c>
    </row>
    <row r="92" spans="1:11" s="47" customFormat="1" ht="58.5" customHeight="1" x14ac:dyDescent="0.25">
      <c r="A92" s="74">
        <v>62</v>
      </c>
      <c r="B92" s="75" t="s">
        <v>261</v>
      </c>
      <c r="C92" s="74">
        <v>11</v>
      </c>
      <c r="D92" s="75" t="s">
        <v>262</v>
      </c>
      <c r="E92" s="75" t="s">
        <v>263</v>
      </c>
      <c r="F92" s="75" t="s">
        <v>264</v>
      </c>
      <c r="G92" s="75" t="s">
        <v>265</v>
      </c>
      <c r="H92" s="76">
        <v>31.85</v>
      </c>
      <c r="I92" s="76" t="s">
        <v>431</v>
      </c>
      <c r="J92" s="89">
        <v>91</v>
      </c>
      <c r="K92" s="76" t="s">
        <v>432</v>
      </c>
    </row>
    <row r="93" spans="1:11" s="47" customFormat="1" ht="58.5" customHeight="1" x14ac:dyDescent="0.25">
      <c r="A93" s="74">
        <v>21</v>
      </c>
      <c r="B93" s="75" t="s">
        <v>60</v>
      </c>
      <c r="C93" s="74">
        <v>9</v>
      </c>
      <c r="D93" s="75" t="s">
        <v>61</v>
      </c>
      <c r="E93" s="75" t="s">
        <v>62</v>
      </c>
      <c r="F93" s="75" t="s">
        <v>256</v>
      </c>
      <c r="G93" s="75" t="s">
        <v>64</v>
      </c>
      <c r="H93" s="76">
        <v>31.05</v>
      </c>
      <c r="I93" s="76" t="s">
        <v>431</v>
      </c>
      <c r="J93" s="89">
        <v>92</v>
      </c>
      <c r="K93" s="76" t="s">
        <v>432</v>
      </c>
    </row>
    <row r="94" spans="1:11" s="47" customFormat="1" ht="58.5" customHeight="1" x14ac:dyDescent="0.25">
      <c r="A94" s="74">
        <v>103</v>
      </c>
      <c r="B94" s="75" t="s">
        <v>130</v>
      </c>
      <c r="C94" s="74">
        <v>11</v>
      </c>
      <c r="D94" s="75" t="s">
        <v>131</v>
      </c>
      <c r="E94" s="75" t="s">
        <v>132</v>
      </c>
      <c r="F94" s="75" t="s">
        <v>89</v>
      </c>
      <c r="G94" s="75" t="s">
        <v>133</v>
      </c>
      <c r="H94" s="76">
        <v>30.9</v>
      </c>
      <c r="I94" s="76" t="s">
        <v>431</v>
      </c>
      <c r="J94" s="89">
        <v>93</v>
      </c>
      <c r="K94" s="76" t="s">
        <v>432</v>
      </c>
    </row>
    <row r="95" spans="1:11" s="47" customFormat="1" ht="58.5" customHeight="1" x14ac:dyDescent="0.25">
      <c r="A95" s="74">
        <v>45</v>
      </c>
      <c r="B95" s="75" t="s">
        <v>370</v>
      </c>
      <c r="C95" s="74">
        <v>8</v>
      </c>
      <c r="D95" s="75" t="s">
        <v>371</v>
      </c>
      <c r="E95" s="75" t="s">
        <v>57</v>
      </c>
      <c r="F95" s="75" t="s">
        <v>372</v>
      </c>
      <c r="G95" s="75" t="s">
        <v>78</v>
      </c>
      <c r="H95" s="76">
        <v>30.4</v>
      </c>
      <c r="I95" s="76" t="s">
        <v>431</v>
      </c>
      <c r="J95" s="89">
        <v>94</v>
      </c>
      <c r="K95" s="76" t="s">
        <v>432</v>
      </c>
    </row>
    <row r="96" spans="1:11" s="47" customFormat="1" ht="58.5" customHeight="1" x14ac:dyDescent="0.25">
      <c r="A96" s="74">
        <v>10</v>
      </c>
      <c r="B96" s="75" t="s">
        <v>206</v>
      </c>
      <c r="C96" s="74">
        <v>9</v>
      </c>
      <c r="D96" s="75" t="s">
        <v>207</v>
      </c>
      <c r="E96" s="75" t="s">
        <v>47</v>
      </c>
      <c r="F96" s="75" t="s">
        <v>48</v>
      </c>
      <c r="G96" s="75" t="s">
        <v>208</v>
      </c>
      <c r="H96" s="76">
        <v>30.05</v>
      </c>
      <c r="I96" s="76" t="s">
        <v>431</v>
      </c>
      <c r="J96" s="89">
        <v>95</v>
      </c>
      <c r="K96" s="76" t="s">
        <v>432</v>
      </c>
    </row>
    <row r="97" spans="1:11" s="47" customFormat="1" ht="58.5" customHeight="1" x14ac:dyDescent="0.25">
      <c r="A97" s="74">
        <v>25</v>
      </c>
      <c r="B97" s="75" t="s">
        <v>293</v>
      </c>
      <c r="C97" s="74">
        <v>10</v>
      </c>
      <c r="D97" s="75" t="s">
        <v>294</v>
      </c>
      <c r="E97" s="75" t="s">
        <v>47</v>
      </c>
      <c r="F97" s="75" t="s">
        <v>48</v>
      </c>
      <c r="G97" s="75" t="s">
        <v>271</v>
      </c>
      <c r="H97" s="76">
        <v>29.5</v>
      </c>
      <c r="I97" s="76" t="s">
        <v>431</v>
      </c>
      <c r="J97" s="89">
        <v>96</v>
      </c>
      <c r="K97" s="76" t="s">
        <v>432</v>
      </c>
    </row>
    <row r="98" spans="1:11" s="47" customFormat="1" ht="58.5" customHeight="1" x14ac:dyDescent="0.25">
      <c r="A98" s="74">
        <v>77</v>
      </c>
      <c r="B98" s="75" t="s">
        <v>379</v>
      </c>
      <c r="C98" s="74">
        <v>11</v>
      </c>
      <c r="D98" s="75" t="s">
        <v>380</v>
      </c>
      <c r="E98" s="75" t="s">
        <v>381</v>
      </c>
      <c r="F98" s="75" t="s">
        <v>63</v>
      </c>
      <c r="G98" s="75" t="s">
        <v>382</v>
      </c>
      <c r="H98" s="76">
        <v>29.25</v>
      </c>
      <c r="I98" s="76" t="s">
        <v>431</v>
      </c>
      <c r="J98" s="89">
        <v>97</v>
      </c>
      <c r="K98" s="76" t="s">
        <v>432</v>
      </c>
    </row>
    <row r="99" spans="1:11" s="47" customFormat="1" ht="58.5" customHeight="1" x14ac:dyDescent="0.25">
      <c r="A99" s="74">
        <v>14</v>
      </c>
      <c r="B99" s="75" t="s">
        <v>189</v>
      </c>
      <c r="C99" s="74">
        <v>11</v>
      </c>
      <c r="D99" s="75" t="s">
        <v>190</v>
      </c>
      <c r="E99" s="75" t="s">
        <v>191</v>
      </c>
      <c r="F99" s="75" t="s">
        <v>43</v>
      </c>
      <c r="G99" s="75" t="s">
        <v>192</v>
      </c>
      <c r="H99" s="76">
        <v>29.05</v>
      </c>
      <c r="I99" s="76" t="s">
        <v>431</v>
      </c>
      <c r="J99" s="89">
        <v>98</v>
      </c>
      <c r="K99" s="76" t="s">
        <v>432</v>
      </c>
    </row>
    <row r="100" spans="1:11" s="47" customFormat="1" ht="58.5" customHeight="1" x14ac:dyDescent="0.25">
      <c r="A100" s="74">
        <v>39</v>
      </c>
      <c r="B100" s="75" t="s">
        <v>319</v>
      </c>
      <c r="C100" s="74">
        <v>11</v>
      </c>
      <c r="D100" s="75" t="s">
        <v>320</v>
      </c>
      <c r="E100" s="75" t="s">
        <v>321</v>
      </c>
      <c r="F100" s="75" t="s">
        <v>198</v>
      </c>
      <c r="G100" s="75" t="s">
        <v>322</v>
      </c>
      <c r="H100" s="76">
        <v>26.3</v>
      </c>
      <c r="I100" s="76" t="s">
        <v>431</v>
      </c>
      <c r="J100" s="89">
        <v>99</v>
      </c>
      <c r="K100" s="76" t="s">
        <v>432</v>
      </c>
    </row>
    <row r="101" spans="1:11" s="47" customFormat="1" ht="58.5" customHeight="1" x14ac:dyDescent="0.25">
      <c r="A101" s="74">
        <v>27</v>
      </c>
      <c r="B101" s="75" t="s">
        <v>164</v>
      </c>
      <c r="C101" s="74">
        <v>9</v>
      </c>
      <c r="D101" s="75" t="s">
        <v>165</v>
      </c>
      <c r="E101" s="75" t="s">
        <v>132</v>
      </c>
      <c r="F101" s="75" t="s">
        <v>89</v>
      </c>
      <c r="G101" s="75" t="s">
        <v>166</v>
      </c>
      <c r="H101" s="76">
        <v>26.05</v>
      </c>
      <c r="I101" s="76" t="s">
        <v>431</v>
      </c>
      <c r="J101" s="89">
        <v>100</v>
      </c>
      <c r="K101" s="76" t="s">
        <v>432</v>
      </c>
    </row>
    <row r="102" spans="1:11" s="47" customFormat="1" ht="58.5" customHeight="1" x14ac:dyDescent="0.25">
      <c r="A102" s="74">
        <v>17</v>
      </c>
      <c r="B102" s="75" t="s">
        <v>136</v>
      </c>
      <c r="C102" s="74">
        <v>11</v>
      </c>
      <c r="D102" s="75" t="s">
        <v>137</v>
      </c>
      <c r="E102" s="75" t="s">
        <v>138</v>
      </c>
      <c r="F102" s="75" t="s">
        <v>139</v>
      </c>
      <c r="G102" s="75" t="s">
        <v>140</v>
      </c>
      <c r="H102" s="76">
        <v>25.95</v>
      </c>
      <c r="I102" s="76" t="s">
        <v>431</v>
      </c>
      <c r="J102" s="89">
        <v>101</v>
      </c>
      <c r="K102" s="76" t="s">
        <v>432</v>
      </c>
    </row>
    <row r="103" spans="1:11" s="47" customFormat="1" ht="58.5" customHeight="1" x14ac:dyDescent="0.25">
      <c r="A103" s="74">
        <v>88</v>
      </c>
      <c r="B103" s="75" t="s">
        <v>303</v>
      </c>
      <c r="C103" s="74">
        <v>11</v>
      </c>
      <c r="D103" s="75" t="s">
        <v>250</v>
      </c>
      <c r="E103" s="75" t="s">
        <v>251</v>
      </c>
      <c r="F103" s="75" t="s">
        <v>198</v>
      </c>
      <c r="G103" s="75" t="s">
        <v>252</v>
      </c>
      <c r="H103" s="76">
        <v>24.4</v>
      </c>
      <c r="I103" s="76" t="s">
        <v>431</v>
      </c>
      <c r="J103" s="89">
        <v>102</v>
      </c>
      <c r="K103" s="76" t="s">
        <v>432</v>
      </c>
    </row>
    <row r="104" spans="1:11" s="47" customFormat="1" ht="58.5" customHeight="1" x14ac:dyDescent="0.25">
      <c r="A104" s="74">
        <v>93</v>
      </c>
      <c r="B104" s="75" t="s">
        <v>233</v>
      </c>
      <c r="C104" s="74">
        <v>11</v>
      </c>
      <c r="D104" s="75" t="s">
        <v>234</v>
      </c>
      <c r="E104" s="75" t="s">
        <v>47</v>
      </c>
      <c r="F104" s="75" t="s">
        <v>198</v>
      </c>
      <c r="G104" s="75" t="s">
        <v>235</v>
      </c>
      <c r="H104" s="76">
        <v>22.9</v>
      </c>
      <c r="I104" s="76" t="s">
        <v>431</v>
      </c>
      <c r="J104" s="89">
        <v>103</v>
      </c>
      <c r="K104" s="76" t="s">
        <v>432</v>
      </c>
    </row>
    <row r="105" spans="1:11" s="47" customFormat="1" ht="58.5" customHeight="1" x14ac:dyDescent="0.25">
      <c r="A105" s="74">
        <v>97</v>
      </c>
      <c r="B105" s="75" t="s">
        <v>323</v>
      </c>
      <c r="C105" s="74">
        <v>9</v>
      </c>
      <c r="D105" s="75" t="s">
        <v>324</v>
      </c>
      <c r="E105" s="75" t="s">
        <v>325</v>
      </c>
      <c r="F105" s="75" t="s">
        <v>48</v>
      </c>
      <c r="G105" s="75" t="s">
        <v>326</v>
      </c>
      <c r="H105" s="76">
        <v>21.5</v>
      </c>
      <c r="I105" s="76" t="s">
        <v>431</v>
      </c>
      <c r="J105" s="89">
        <v>104</v>
      </c>
      <c r="K105" s="76" t="s">
        <v>432</v>
      </c>
    </row>
    <row r="106" spans="1:11" s="47" customFormat="1" ht="58.5" customHeight="1" x14ac:dyDescent="0.25">
      <c r="A106" s="74">
        <v>15</v>
      </c>
      <c r="B106" s="75" t="s">
        <v>310</v>
      </c>
      <c r="C106" s="74">
        <v>8</v>
      </c>
      <c r="D106" s="75" t="s">
        <v>311</v>
      </c>
      <c r="E106" s="75" t="s">
        <v>312</v>
      </c>
      <c r="F106" s="75" t="s">
        <v>256</v>
      </c>
      <c r="G106" s="75" t="s">
        <v>313</v>
      </c>
      <c r="H106" s="76">
        <v>17.95</v>
      </c>
      <c r="I106" s="76" t="s">
        <v>431</v>
      </c>
      <c r="J106" s="89">
        <v>105</v>
      </c>
      <c r="K106" s="76" t="s">
        <v>432</v>
      </c>
    </row>
    <row r="107" spans="1:11" s="47" customFormat="1" ht="58.5" customHeight="1" x14ac:dyDescent="0.25">
      <c r="A107" s="74">
        <v>41</v>
      </c>
      <c r="B107" s="75" t="s">
        <v>249</v>
      </c>
      <c r="C107" s="74">
        <v>9</v>
      </c>
      <c r="D107" s="75" t="s">
        <v>250</v>
      </c>
      <c r="E107" s="75" t="s">
        <v>251</v>
      </c>
      <c r="F107" s="75" t="s">
        <v>48</v>
      </c>
      <c r="G107" s="75" t="s">
        <v>252</v>
      </c>
      <c r="H107" s="76">
        <v>17.7</v>
      </c>
      <c r="I107" s="76" t="s">
        <v>431</v>
      </c>
      <c r="J107" s="89">
        <v>106</v>
      </c>
      <c r="K107" s="76" t="s">
        <v>432</v>
      </c>
    </row>
    <row r="108" spans="1:11" s="47" customFormat="1" ht="58.5" customHeight="1" x14ac:dyDescent="0.25">
      <c r="A108" s="74">
        <v>60</v>
      </c>
      <c r="B108" s="75" t="s">
        <v>220</v>
      </c>
      <c r="C108" s="74">
        <v>9</v>
      </c>
      <c r="D108" s="75" t="s">
        <v>221</v>
      </c>
      <c r="E108" s="75" t="s">
        <v>135</v>
      </c>
      <c r="F108" s="75" t="s">
        <v>222</v>
      </c>
      <c r="G108" s="75" t="s">
        <v>223</v>
      </c>
      <c r="H108" s="76">
        <v>14.85</v>
      </c>
      <c r="I108" s="76" t="s">
        <v>431</v>
      </c>
      <c r="J108" s="89" t="s">
        <v>445</v>
      </c>
      <c r="K108" s="76" t="s">
        <v>432</v>
      </c>
    </row>
    <row r="109" spans="1:11" s="47" customFormat="1" ht="58.5" customHeight="1" x14ac:dyDescent="0.25">
      <c r="A109" s="74">
        <v>91</v>
      </c>
      <c r="B109" s="75" t="s">
        <v>269</v>
      </c>
      <c r="C109" s="74">
        <v>10</v>
      </c>
      <c r="D109" s="75" t="s">
        <v>270</v>
      </c>
      <c r="E109" s="75" t="s">
        <v>47</v>
      </c>
      <c r="F109" s="75" t="s">
        <v>48</v>
      </c>
      <c r="G109" s="75" t="s">
        <v>271</v>
      </c>
      <c r="H109" s="76">
        <v>14.85</v>
      </c>
      <c r="I109" s="76" t="s">
        <v>431</v>
      </c>
      <c r="J109" s="89" t="s">
        <v>445</v>
      </c>
      <c r="K109" s="76" t="s">
        <v>432</v>
      </c>
    </row>
    <row r="110" spans="1:11" s="47" customFormat="1" ht="58.5" customHeight="1" x14ac:dyDescent="0.25">
      <c r="A110" s="74">
        <v>6</v>
      </c>
      <c r="B110" s="75" t="s">
        <v>253</v>
      </c>
      <c r="C110" s="74">
        <v>9</v>
      </c>
      <c r="D110" s="75" t="s">
        <v>254</v>
      </c>
      <c r="E110" s="75" t="s">
        <v>255</v>
      </c>
      <c r="F110" s="75" t="s">
        <v>256</v>
      </c>
      <c r="G110" s="75" t="s">
        <v>257</v>
      </c>
      <c r="H110" s="76">
        <v>8</v>
      </c>
      <c r="I110" s="76" t="s">
        <v>431</v>
      </c>
      <c r="J110" s="89">
        <v>109</v>
      </c>
      <c r="K110" s="76" t="s">
        <v>432</v>
      </c>
    </row>
  </sheetData>
  <autoFilter ref="A1:K110"/>
  <sortState ref="A2:BZ111">
    <sortCondition descending="1" ref="H2:H111"/>
  </sortState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Письменный тур_8-10 классы</vt:lpstr>
      <vt:lpstr>Письменный тур_11 классы</vt:lpstr>
      <vt:lpstr>Собеседование</vt:lpstr>
      <vt:lpstr>Итоги Олимпиады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2020-05-16T02:43:15Z</dcterms:created>
  <dcterms:modified xsi:type="dcterms:W3CDTF">2020-05-28T23:09:45Z</dcterms:modified>
</cp:coreProperties>
</file>